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Диспетчер\Desktop\работа\ОТЧЕТЫ\"/>
    </mc:Choice>
  </mc:AlternateContent>
  <xr:revisionPtr revIDLastSave="0" documentId="13_ncr:1_{283CE5BB-AFF8-421C-80C9-D409043EF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<sst xmlns="http://schemas.openxmlformats.org/spreadsheetml/2006/main" count="23" uniqueCount="17">
  <si>
    <t>№ п/п</t>
  </si>
  <si>
    <t>Наименование обьекта</t>
  </si>
  <si>
    <t>Дата отключения</t>
  </si>
  <si>
    <t>Время аварийного отключения</t>
  </si>
  <si>
    <t>Недопоставленная мощность в кВт/ч</t>
  </si>
  <si>
    <t>ПС110/10 "Чермет"   Ф. Торфомассив</t>
  </si>
  <si>
    <t>ПС-110/10 "Монтажная" , ВЛ-10кВ ф.Зайково, оп.№ 67</t>
  </si>
  <si>
    <t>ПС110/10 "Тарманы" ф. Промсектор</t>
  </si>
  <si>
    <t>РП-10 кВ Электрон, 1 С.Ш., яч. 5, ф. ПАТП-1</t>
  </si>
  <si>
    <t>ПС 110/10кВ "Сибжилстрой"  ф. Воронино</t>
  </si>
  <si>
    <t>ПС 110/10 "Чермет" Ф. Садовод</t>
  </si>
  <si>
    <t>ПС 110/10 "Омская" , ВЛ-1-кВ ф.Промбаза-1</t>
  </si>
  <si>
    <t>ПС 110/10 "Тарманы" Ф. Яр ВЛ-10кВ</t>
  </si>
  <si>
    <t>ПС110/10 "Червишево" Ф. Рыбопитомник ВЛ-10кВ</t>
  </si>
  <si>
    <t>ПС 110/10кВ "Утяшево" ф.Сельхозтехника-2</t>
  </si>
  <si>
    <t>ПС 110/10кВ "Чикча", ф.Водозабор, ТП-1307</t>
  </si>
  <si>
    <t>Информация об обьеме недопоставленной в результате аварийных отключений электрической энергии за 3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</si>
</sst>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4952081-D88C-46A7-8013-988C105DB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A3" sqref="A3"/>
    </sheetView>
  </sheetViews>
  <sheetFormatPr defaultRowHeight="15" x14ac:dyDescent="0.25"/>
  <cols>
    <col min="2" max="2" width="24.85546875" customWidth="1"/>
    <col min="3" max="3" width="16.42578125" customWidth="1"/>
    <col min="4" max="4" width="14.85546875" customWidth="1"/>
    <col min="5" max="5" width="19.140625" customWidth="1"/>
    <col min="9" max="9" width="6.5703125" customWidth="1"/>
    <col min="10" max="11" width="9.140625" hidden="1" customWidth="1"/>
  </cols>
  <sheetData>
    <row r="1" spans="1:11" x14ac:dyDescent="0.25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2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ht="48" customHeigh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11" ht="49.5" customHeight="1" x14ac:dyDescent="0.25">
      <c r="A5" s="1">
        <v>1</v>
      </c>
      <c r="B5" s="2" t="s">
        <v>11</v>
      </c>
      <c r="C5" s="3">
        <v>45113.612500000003</v>
      </c>
      <c r="D5" s="1">
        <v>3.47</v>
      </c>
      <c r="E5" s="1">
        <f>D5*1500</f>
        <v>5205</v>
      </c>
    </row>
    <row r="6" spans="1:11" ht="69" customHeight="1" x14ac:dyDescent="0.25">
      <c r="A6" s="1">
        <v>2</v>
      </c>
      <c r="B6" s="2" t="s">
        <v>5</v>
      </c>
      <c r="C6" s="4">
        <v>45120.104166666664</v>
      </c>
      <c r="D6" s="1">
        <v>12.33</v>
      </c>
      <c r="E6" s="1">
        <f>D6*3792</f>
        <v>46755.360000000001</v>
      </c>
    </row>
    <row r="7" spans="1:11" ht="46.5" customHeight="1" x14ac:dyDescent="0.25">
      <c r="A7" s="1">
        <v>3</v>
      </c>
      <c r="B7" s="2" t="s">
        <v>12</v>
      </c>
      <c r="C7" s="3">
        <v>45120.925694444442</v>
      </c>
      <c r="D7" s="1">
        <v>8.67</v>
      </c>
      <c r="E7" s="1">
        <f>D7*1800</f>
        <v>15606</v>
      </c>
    </row>
    <row r="8" spans="1:11" ht="30" x14ac:dyDescent="0.25">
      <c r="A8" s="1">
        <v>4</v>
      </c>
      <c r="B8" s="2" t="s">
        <v>13</v>
      </c>
      <c r="C8" s="3">
        <v>45122.004861111112</v>
      </c>
      <c r="D8" s="5">
        <v>8.8800000000000008</v>
      </c>
      <c r="E8" s="1">
        <f>D8*320</f>
        <v>2841.6000000000004</v>
      </c>
    </row>
    <row r="9" spans="1:11" ht="45" x14ac:dyDescent="0.25">
      <c r="A9" s="1">
        <v>5</v>
      </c>
      <c r="B9" s="2" t="s">
        <v>6</v>
      </c>
      <c r="C9" s="3">
        <v>45126.586111111108</v>
      </c>
      <c r="D9" s="5">
        <v>13.33</v>
      </c>
      <c r="E9" s="1">
        <f>D9*1280</f>
        <v>17062.400000000001</v>
      </c>
    </row>
    <row r="10" spans="1:11" ht="30" x14ac:dyDescent="0.25">
      <c r="A10" s="1">
        <v>6</v>
      </c>
      <c r="B10" s="2" t="s">
        <v>5</v>
      </c>
      <c r="C10" s="3">
        <v>45126.836111111108</v>
      </c>
      <c r="D10" s="5">
        <v>16.27</v>
      </c>
      <c r="E10" s="1">
        <f>D10*3792</f>
        <v>61695.839999999997</v>
      </c>
    </row>
    <row r="11" spans="1:11" ht="30" x14ac:dyDescent="0.25">
      <c r="A11" s="1">
        <v>7</v>
      </c>
      <c r="B11" s="2" t="s">
        <v>14</v>
      </c>
      <c r="C11" s="3">
        <v>45131.861111111109</v>
      </c>
      <c r="D11" s="5">
        <v>7.25</v>
      </c>
      <c r="E11" s="1">
        <f>D11*400</f>
        <v>2900</v>
      </c>
    </row>
    <row r="12" spans="1:11" ht="30" x14ac:dyDescent="0.25">
      <c r="A12" s="1">
        <v>8</v>
      </c>
      <c r="B12" s="2" t="s">
        <v>14</v>
      </c>
      <c r="C12" s="3">
        <v>45141.4</v>
      </c>
      <c r="D12" s="5">
        <v>1.52</v>
      </c>
      <c r="E12" s="1">
        <f>D12*400</f>
        <v>608</v>
      </c>
    </row>
    <row r="13" spans="1:11" ht="30" x14ac:dyDescent="0.25">
      <c r="A13" s="1">
        <v>9</v>
      </c>
      <c r="B13" s="2" t="s">
        <v>8</v>
      </c>
      <c r="C13" s="3">
        <v>45141.581250000003</v>
      </c>
      <c r="D13" s="5">
        <v>1.32</v>
      </c>
      <c r="E13" s="1">
        <f>586*D13</f>
        <v>773.52</v>
      </c>
    </row>
    <row r="14" spans="1:11" ht="45" x14ac:dyDescent="0.25">
      <c r="A14" s="1">
        <v>10</v>
      </c>
      <c r="B14" s="2" t="s">
        <v>9</v>
      </c>
      <c r="C14" s="3">
        <v>45149.043055555558</v>
      </c>
      <c r="D14" s="5">
        <v>0.35</v>
      </c>
      <c r="E14" s="1">
        <f>1400*D14</f>
        <v>489.99999999999994</v>
      </c>
    </row>
    <row r="15" spans="1:11" ht="30" x14ac:dyDescent="0.25">
      <c r="A15" s="1">
        <v>11</v>
      </c>
      <c r="B15" s="2" t="s">
        <v>15</v>
      </c>
      <c r="C15" s="3">
        <v>45156.500694444447</v>
      </c>
      <c r="D15" s="5">
        <v>0.77</v>
      </c>
      <c r="E15" s="1">
        <f>D15*150</f>
        <v>115.5</v>
      </c>
    </row>
    <row r="16" spans="1:11" ht="30" x14ac:dyDescent="0.25">
      <c r="A16" s="1">
        <v>12</v>
      </c>
      <c r="B16" s="2" t="s">
        <v>12</v>
      </c>
      <c r="C16" s="3">
        <v>45156.581250000003</v>
      </c>
      <c r="D16" s="5">
        <v>0.38</v>
      </c>
      <c r="E16" s="1">
        <f>D16*3800</f>
        <v>1444</v>
      </c>
    </row>
    <row r="17" spans="1:5" ht="30" x14ac:dyDescent="0.25">
      <c r="A17" s="1">
        <v>13</v>
      </c>
      <c r="B17" s="2" t="s">
        <v>7</v>
      </c>
      <c r="C17" s="3">
        <v>45167.620138888888</v>
      </c>
      <c r="D17" s="5">
        <v>2.63</v>
      </c>
      <c r="E17" s="1">
        <f>D17*530</f>
        <v>1393.8999999999999</v>
      </c>
    </row>
    <row r="18" spans="1:5" ht="30" x14ac:dyDescent="0.25">
      <c r="A18" s="1">
        <v>14</v>
      </c>
      <c r="B18" s="2" t="s">
        <v>7</v>
      </c>
      <c r="C18" s="3">
        <v>45176.660416666666</v>
      </c>
      <c r="D18" s="5">
        <v>4.83</v>
      </c>
      <c r="E18" s="1">
        <f>D18*530</f>
        <v>2559.9</v>
      </c>
    </row>
    <row r="19" spans="1:5" ht="30" x14ac:dyDescent="0.25">
      <c r="A19" s="1">
        <v>15</v>
      </c>
      <c r="B19" s="8" t="s">
        <v>10</v>
      </c>
      <c r="C19" s="3">
        <v>45178.489583333336</v>
      </c>
      <c r="D19" s="5">
        <v>2.75</v>
      </c>
      <c r="E19" s="1">
        <f>D19*874</f>
        <v>2403.5</v>
      </c>
    </row>
    <row r="20" spans="1:5" ht="30" x14ac:dyDescent="0.25">
      <c r="A20" s="1">
        <v>16</v>
      </c>
      <c r="B20" s="2" t="s">
        <v>12</v>
      </c>
      <c r="C20" s="3">
        <v>45181.604861111111</v>
      </c>
      <c r="D20" s="5">
        <v>7.0000000000000007E-2</v>
      </c>
      <c r="E20" s="1">
        <f>D20*3800</f>
        <v>266</v>
      </c>
    </row>
    <row r="21" spans="1:5" ht="30" x14ac:dyDescent="0.25">
      <c r="A21" s="1">
        <v>17</v>
      </c>
      <c r="B21" s="2" t="s">
        <v>8</v>
      </c>
      <c r="C21" s="3">
        <v>45199.444444444445</v>
      </c>
      <c r="D21" s="5">
        <v>9.5</v>
      </c>
      <c r="E21" s="1">
        <f>D21*586</f>
        <v>5567</v>
      </c>
    </row>
    <row r="22" spans="1:5" x14ac:dyDescent="0.25">
      <c r="A22" s="6"/>
    </row>
    <row r="23" spans="1:5" x14ac:dyDescent="0.25">
      <c r="A23" s="6"/>
    </row>
    <row r="24" spans="1:5" x14ac:dyDescent="0.25">
      <c r="A24" s="6"/>
    </row>
    <row r="25" spans="1:5" x14ac:dyDescent="0.25">
      <c r="A25" s="6"/>
    </row>
    <row r="26" spans="1:5" x14ac:dyDescent="0.25">
      <c r="A26" s="6"/>
    </row>
    <row r="27" spans="1:5" x14ac:dyDescent="0.25">
      <c r="A27" s="6"/>
    </row>
    <row r="28" spans="1:5" x14ac:dyDescent="0.25">
      <c r="A28" s="6"/>
    </row>
    <row r="29" spans="1:5" x14ac:dyDescent="0.25">
      <c r="A29" s="6"/>
    </row>
    <row r="30" spans="1:5" x14ac:dyDescent="0.25">
      <c r="A30" s="6"/>
    </row>
    <row r="31" spans="1:5" x14ac:dyDescent="0.25">
      <c r="A31" s="6"/>
    </row>
    <row r="32" spans="1:5" x14ac:dyDescent="0.25">
      <c r="A32" s="6"/>
    </row>
  </sheetData>
  <mergeCells count="1">
    <mergeCell ref="A1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Диспетчер</cp:lastModifiedBy>
  <dcterms:created xsi:type="dcterms:W3CDTF">2015-06-05T18:19:34Z</dcterms:created>
  <dcterms:modified xsi:type="dcterms:W3CDTF">2023-10-23T03:29:01Z</dcterms:modified>
</cp:coreProperties>
</file>