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B23D4DF-7A0B-4A96-8BDB-BE8D20AD3426}" xr6:coauthVersionLast="47" xr6:coauthVersionMax="47" xr10:uidLastSave="{00000000-0000-0000-0000-000000000000}"/>
  <bookViews>
    <workbookView xWindow="1125" yWindow="1125" windowWidth="20865" windowHeight="14130" tabRatio="717" firstSheet="2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закл.договорах'!$A$8:$J$15</definedName>
    <definedName name="_xlnm._FilterDatabase" localSheetId="0" hidden="1">'Информация о заявках'!$A$8:$F$7620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закл.договорах'!$A$1:$J$15</definedName>
    <definedName name="_xlnm.Print_Area" localSheetId="0">'Информация о заявках'!$A$1:$F$17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 refMode="R1C1"/>
</workbook>
</file>

<file path=xl/calcChain.xml><?xml version="1.0" encoding="utf-8"?>
<calcChain xmlns="http://schemas.openxmlformats.org/spreadsheetml/2006/main">
  <c r="I46" i="15" l="1"/>
  <c r="F46" i="15" l="1"/>
  <c r="F61" i="16"/>
  <c r="C8" i="18" l="1"/>
  <c r="C9" i="18" l="1"/>
  <c r="F9" i="18"/>
</calcChain>
</file>

<file path=xl/sharedStrings.xml><?xml version="1.0" encoding="utf-8"?>
<sst xmlns="http://schemas.openxmlformats.org/spreadsheetml/2006/main" count="12578" uniqueCount="88">
  <si>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</si>
  <si>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</si>
  <si>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</si>
  <si>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</si>
  <si>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</si>
  <si>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</si>
  <si>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</si>
  <si>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</si>
  <si>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</si>
  <si>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</si>
  <si>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</si>
  <si>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</si>
  <si>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</si>
  <si>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</si>
  <si>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</si>
  <si>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</si>
  <si>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</si>
  <si>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</si>
  <si>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</si>
  <si>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</si>
  <si>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</si>
  <si>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</si>
  <si>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</si>
  <si>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</si>
  <si>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</si>
  <si>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</si>
  <si>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</si>
  <si>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</si>
  <si>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</si>
  <si>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6 месяцев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</si>
  <si>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01.03.2021 по 31.03.2021г.</t>
  </si>
  <si>
    <t>Москвин Александр Александрович</t>
  </si>
  <si>
    <t>Антонов Дмитрий Александрович</t>
  </si>
  <si>
    <t>Юшта Евгений Викторович</t>
  </si>
  <si>
    <t>Распопова Ирина Леонидовна</t>
  </si>
  <si>
    <t>Варкентин Егор Владимирович</t>
  </si>
  <si>
    <t>Варламова Гульсиня Шакертовна</t>
  </si>
  <si>
    <t xml:space="preserve">Пантя Юлиу Мирчевич </t>
  </si>
  <si>
    <t>Шалавина Людмила Владимировна</t>
  </si>
  <si>
    <t>Пономарева Ольга Леонидовна</t>
  </si>
  <si>
    <t>Азеева Свнтлана Сергеевна</t>
  </si>
  <si>
    <t>Спиридонов Николай Борисович</t>
  </si>
  <si>
    <t>Хачикян Оник Доликович</t>
  </si>
  <si>
    <t>Шайдуллин Михаил Назипович</t>
  </si>
  <si>
    <t>Андрианов Владимир Александрович</t>
  </si>
  <si>
    <t>Молодежникова Наталья Григорьевна</t>
  </si>
  <si>
    <t>Яковлев Владимир Александрович</t>
  </si>
  <si>
    <t>Барташук Наталья Константиновна</t>
  </si>
  <si>
    <t>Болотова Оксана Робертовна</t>
  </si>
  <si>
    <t>Овчинников Владимир Васильевич</t>
  </si>
  <si>
    <t>Сулагаева Юлия Владимировна</t>
  </si>
  <si>
    <t>Фомина Надежда Сергеевна</t>
  </si>
  <si>
    <t>Лыков Иван Викторович</t>
  </si>
  <si>
    <t>Чепелева Лидия Павловна</t>
  </si>
  <si>
    <t>Иванцова Татьяна Александровна</t>
  </si>
  <si>
    <t>Рыбин Леонид Алексеевич</t>
  </si>
  <si>
    <t>Попова Мария Валерьевна</t>
  </si>
  <si>
    <t>Имомов Сухроб Машрафович</t>
  </si>
  <si>
    <t>Спиридонов Александр Геннадьевич</t>
  </si>
  <si>
    <t>Курьянов Юрий Алексеевич</t>
  </si>
  <si>
    <t>Белов Артем Александрович</t>
  </si>
  <si>
    <t>Поспелова Ольга Александровна</t>
  </si>
  <si>
    <t>Половникова Вера Дмитриевна</t>
  </si>
  <si>
    <t>Голубева Наталья Николаевна</t>
  </si>
  <si>
    <t>Мацнев Сергей Викторович</t>
  </si>
  <si>
    <t>Юрганова Надежда Викторовна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</si>
  <si>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01.04.2021г.-30.04.2021г.</t>
  </si>
  <si>
    <t>ПОЛЕ ЧУДЕС СНТ</t>
  </si>
  <si>
    <t>Гандрабура Александр Александрович</t>
  </si>
  <si>
    <t>Черепанов Максим Валерьевич</t>
  </si>
  <si>
    <t xml:space="preserve">Логвин Анатолий Сергеевич </t>
  </si>
  <si>
    <t>Захарова Татьяна Леонидовна</t>
  </si>
  <si>
    <t>Туаев Роман Хвтисоевич</t>
  </si>
  <si>
    <t>Двинянинова Галина Георгиевна</t>
  </si>
  <si>
    <t>Кузьмина Татьяна Валерьевна</t>
  </si>
  <si>
    <t>Петров Алексей Валерьевич</t>
  </si>
  <si>
    <t>Кузьмин Валерий Николаевич</t>
  </si>
  <si>
    <t>Пунько Николай Семенович</t>
  </si>
  <si>
    <t>Маракулина Ирина Сергеевна</t>
  </si>
  <si>
    <t>класса напряжения до 35 кВ  за период с 01.04.2021 г. - 30.04.2021 г.</t>
  </si>
  <si>
    <t>Выручка за услуги по технологическому присоединению (актированная) с  01.04.2021 по 30.04.2021</t>
  </si>
  <si>
    <t>Присоединенная мощность по заактированным договорам технологического присоединения с  01.04.2021 по 30.04.2021</t>
  </si>
  <si>
    <t>Количество присоединений по заактированным договорам технологического присоединения с 01.04.2021 по 30.04.2021</t>
  </si>
  <si>
    <t>ЗПЮ-01-11/2021-38</t>
  </si>
  <si>
    <t>ООО "АльфаГрупп"</t>
  </si>
  <si>
    <t>ЗПЮ-01-11/2021-39</t>
  </si>
  <si>
    <t>СНТ "Поле чудес"</t>
  </si>
  <si>
    <t>ЮР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</si>
</sst>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  <font>
      <b/>
      <sz val="12"/>
      <color indexed="6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Font="1" applyFill="1" applyBorder="1" applyAlignment="1">
      <alignment horizontal="center" vertical="top"/>
    </xf>
    <xf numFmtId="0" fontId="17" fillId="3" borderId="18" xfId="39" applyFont="1" applyFill="1" applyBorder="1" applyAlignment="1">
      <alignment horizontal="center" vertical="top"/>
    </xf>
    <xf numFmtId="0" fontId="18" fillId="3" borderId="18" xfId="39" applyFont="1" applyFill="1" applyBorder="1" applyAlignment="1">
      <alignment horizontal="center" vertical="top"/>
    </xf>
    <xf numFmtId="14" fontId="17" fillId="3" borderId="18" xfId="39" applyNumberFormat="1" applyFont="1" applyFill="1" applyBorder="1" applyAlignment="1">
      <alignment horizontal="left" vertical="top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43DE112C-1802-4BD5-87BE-2530D0099602}"/>
    <cellStyle name="Обычный_Информация о заявках" xfId="38" xr:uid="{B1361406-2504-41EC-86A7-674F9F95491A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5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72"/>
  <sheetViews>
    <sheetView topLeftCell="A52" zoomScaleNormal="100" zoomScaleSheetLayoutView="100" workbookViewId="0">
      <selection activeCell="F55" sqref="F55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37" t="s">
        <v>66</v>
      </c>
      <c r="B1" s="37"/>
      <c r="C1" s="37"/>
      <c r="D1" s="37"/>
      <c r="E1" s="37"/>
      <c r="F1" s="37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38" t="s">
        <v>10</v>
      </c>
      <c r="B5" s="39" t="s">
        <v>19</v>
      </c>
      <c r="C5" s="38" t="s">
        <v>11</v>
      </c>
      <c r="D5" s="38" t="s">
        <v>12</v>
      </c>
      <c r="E5" s="38" t="s">
        <v>13</v>
      </c>
      <c r="F5" s="38" t="s">
        <v>7</v>
      </c>
    </row>
    <row r="6" spans="1:6" ht="12.75" customHeight="1" x14ac:dyDescent="0.2">
      <c r="A6" s="38"/>
      <c r="B6" s="40"/>
      <c r="C6" s="38"/>
      <c r="D6" s="38"/>
      <c r="E6" s="38"/>
      <c r="F6" s="38"/>
    </row>
    <row r="7" spans="1:6" ht="56.25" customHeight="1" x14ac:dyDescent="0.2">
      <c r="A7" s="38"/>
      <c r="B7" s="41"/>
      <c r="C7" s="38"/>
      <c r="D7" s="38"/>
      <c r="E7" s="38"/>
      <c r="F7" s="38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2">
        <v>1</v>
      </c>
      <c r="B9" s="9" t="s">
        <v>24</v>
      </c>
      <c r="C9" s="32">
        <v>44315</v>
      </c>
      <c r="D9" s="23" t="s">
        <v>27</v>
      </c>
      <c r="E9" s="33" t="s">
        <v>31</v>
      </c>
      <c r="F9" s="22">
        <v>1.4999999999999999E-2</v>
      </c>
    </row>
    <row r="10" spans="1:6" ht="15.75" x14ac:dyDescent="0.25">
      <c r="A10" s="22">
        <v>2</v>
      </c>
      <c r="B10" s="9" t="s">
        <v>24</v>
      </c>
      <c r="C10" s="32">
        <v>44315</v>
      </c>
      <c r="D10" s="23" t="s">
        <v>27</v>
      </c>
      <c r="E10" s="33" t="s">
        <v>32</v>
      </c>
      <c r="F10" s="22">
        <v>1.4999999999999999E-2</v>
      </c>
    </row>
    <row r="11" spans="1:6" ht="15.75" x14ac:dyDescent="0.25">
      <c r="A11" s="22">
        <v>3</v>
      </c>
      <c r="B11" s="9" t="s">
        <v>24</v>
      </c>
      <c r="C11" s="32">
        <v>44315</v>
      </c>
      <c r="D11" s="23" t="s">
        <v>27</v>
      </c>
      <c r="E11" s="33" t="s">
        <v>33</v>
      </c>
      <c r="F11" s="22">
        <v>1.4999999999999999E-2</v>
      </c>
    </row>
    <row r="12" spans="1:6" ht="15.75" x14ac:dyDescent="0.25">
      <c r="A12" s="22">
        <v>4</v>
      </c>
      <c r="B12" s="9" t="s">
        <v>24</v>
      </c>
      <c r="C12" s="32">
        <v>44315</v>
      </c>
      <c r="D12" s="23" t="s">
        <v>27</v>
      </c>
      <c r="E12" s="33" t="s">
        <v>34</v>
      </c>
      <c r="F12" s="22">
        <v>1.4999999999999999E-2</v>
      </c>
    </row>
    <row r="13" spans="1:6" ht="15.75" x14ac:dyDescent="0.25">
      <c r="A13" s="22">
        <v>5</v>
      </c>
      <c r="B13" s="9" t="s">
        <v>24</v>
      </c>
      <c r="C13" s="32">
        <v>44315</v>
      </c>
      <c r="D13" s="23" t="s">
        <v>27</v>
      </c>
      <c r="E13" s="33" t="s">
        <v>35</v>
      </c>
      <c r="F13" s="22">
        <v>1.4999999999999999E-2</v>
      </c>
    </row>
    <row r="14" spans="1:6" ht="15.75" x14ac:dyDescent="0.25">
      <c r="A14" s="22">
        <v>6</v>
      </c>
      <c r="B14" s="9" t="s">
        <v>24</v>
      </c>
      <c r="C14" s="32">
        <v>44315</v>
      </c>
      <c r="D14" s="23" t="s">
        <v>27</v>
      </c>
      <c r="E14" s="33" t="s">
        <v>35</v>
      </c>
      <c r="F14" s="22">
        <v>1.4999999999999999E-2</v>
      </c>
    </row>
    <row r="15" spans="1:6" ht="15.75" x14ac:dyDescent="0.25">
      <c r="A15" s="22">
        <v>7</v>
      </c>
      <c r="B15" s="9" t="s">
        <v>24</v>
      </c>
      <c r="C15" s="32">
        <v>44315</v>
      </c>
      <c r="D15" s="23" t="s">
        <v>27</v>
      </c>
      <c r="E15" s="33" t="s">
        <v>35</v>
      </c>
      <c r="F15" s="22">
        <v>1.4999999999999999E-2</v>
      </c>
    </row>
    <row r="16" spans="1:6" ht="15.75" x14ac:dyDescent="0.25">
      <c r="A16" s="22">
        <v>8</v>
      </c>
      <c r="B16" s="9" t="s">
        <v>24</v>
      </c>
      <c r="C16" s="32">
        <v>44315</v>
      </c>
      <c r="D16" s="23" t="s">
        <v>27</v>
      </c>
      <c r="E16" s="33" t="s">
        <v>35</v>
      </c>
      <c r="F16" s="22">
        <v>1.4999999999999999E-2</v>
      </c>
    </row>
    <row r="17" spans="1:6" ht="15.75" x14ac:dyDescent="0.25">
      <c r="A17" s="22">
        <v>9</v>
      </c>
      <c r="B17" s="9" t="s">
        <v>24</v>
      </c>
      <c r="C17" s="32">
        <v>44315</v>
      </c>
      <c r="D17" s="23" t="s">
        <v>27</v>
      </c>
      <c r="E17" s="33" t="s">
        <v>35</v>
      </c>
      <c r="F17" s="22">
        <v>1.4999999999999999E-2</v>
      </c>
    </row>
    <row r="18" spans="1:6" ht="15.75" x14ac:dyDescent="0.25">
      <c r="A18" s="22">
        <v>10</v>
      </c>
      <c r="B18" s="9" t="s">
        <v>24</v>
      </c>
      <c r="C18" s="32">
        <v>44315</v>
      </c>
      <c r="D18" s="23" t="s">
        <v>27</v>
      </c>
      <c r="E18" s="33" t="s">
        <v>35</v>
      </c>
      <c r="F18" s="22">
        <v>1.4999999999999999E-2</v>
      </c>
    </row>
    <row r="19" spans="1:6" ht="15.75" x14ac:dyDescent="0.25">
      <c r="A19" s="22">
        <v>11</v>
      </c>
      <c r="B19" s="9" t="s">
        <v>24</v>
      </c>
      <c r="C19" s="32">
        <v>44315</v>
      </c>
      <c r="D19" s="23" t="s">
        <v>27</v>
      </c>
      <c r="E19" s="33" t="s">
        <v>35</v>
      </c>
      <c r="F19" s="22">
        <v>1.4999999999999999E-2</v>
      </c>
    </row>
    <row r="20" spans="1:6" ht="15.75" x14ac:dyDescent="0.25">
      <c r="A20" s="22">
        <v>12</v>
      </c>
      <c r="B20" s="9" t="s">
        <v>24</v>
      </c>
      <c r="C20" s="32">
        <v>44315</v>
      </c>
      <c r="D20" s="23" t="s">
        <v>27</v>
      </c>
      <c r="E20" s="33" t="s">
        <v>35</v>
      </c>
      <c r="F20" s="22">
        <v>1.4999999999999999E-2</v>
      </c>
    </row>
    <row r="21" spans="1:6" ht="15.75" x14ac:dyDescent="0.25">
      <c r="A21" s="22">
        <v>13</v>
      </c>
      <c r="B21" s="9" t="s">
        <v>24</v>
      </c>
      <c r="C21" s="32">
        <v>44315</v>
      </c>
      <c r="D21" s="23" t="s">
        <v>27</v>
      </c>
      <c r="E21" s="33" t="s">
        <v>35</v>
      </c>
      <c r="F21" s="22">
        <v>1.4999999999999999E-2</v>
      </c>
    </row>
    <row r="22" spans="1:6" ht="15.75" x14ac:dyDescent="0.25">
      <c r="A22" s="22">
        <v>14</v>
      </c>
      <c r="B22" s="9" t="s">
        <v>24</v>
      </c>
      <c r="C22" s="32">
        <v>44315</v>
      </c>
      <c r="D22" s="23" t="s">
        <v>27</v>
      </c>
      <c r="E22" s="33" t="s">
        <v>36</v>
      </c>
      <c r="F22" s="22">
        <v>1.4999999999999999E-2</v>
      </c>
    </row>
    <row r="23" spans="1:6" ht="15.75" customHeight="1" x14ac:dyDescent="0.25">
      <c r="A23" s="22">
        <v>15</v>
      </c>
      <c r="B23" s="9" t="s">
        <v>24</v>
      </c>
      <c r="C23" s="32">
        <v>44315</v>
      </c>
      <c r="D23" s="23" t="s">
        <v>27</v>
      </c>
      <c r="E23" s="33" t="s">
        <v>32</v>
      </c>
      <c r="F23" s="22">
        <v>1.4999999999999999E-2</v>
      </c>
    </row>
    <row r="24" spans="1:6" ht="16.5" customHeight="1" x14ac:dyDescent="0.25">
      <c r="A24" s="22">
        <v>16</v>
      </c>
      <c r="B24" s="9" t="s">
        <v>24</v>
      </c>
      <c r="C24" s="32">
        <v>44315</v>
      </c>
      <c r="D24" s="23" t="s">
        <v>27</v>
      </c>
      <c r="E24" s="33" t="s">
        <v>32</v>
      </c>
      <c r="F24" s="22">
        <v>1.4999999999999999E-2</v>
      </c>
    </row>
    <row r="25" spans="1:6" ht="18" customHeight="1" x14ac:dyDescent="0.25">
      <c r="A25" s="22">
        <v>17</v>
      </c>
      <c r="B25" s="9" t="s">
        <v>24</v>
      </c>
      <c r="C25" s="32">
        <v>44315</v>
      </c>
      <c r="D25" s="23" t="s">
        <v>27</v>
      </c>
      <c r="E25" s="33" t="s">
        <v>32</v>
      </c>
      <c r="F25" s="22">
        <v>1.4999999999999999E-2</v>
      </c>
    </row>
    <row r="26" spans="1:6" ht="15.75" x14ac:dyDescent="0.25">
      <c r="A26" s="22">
        <v>18</v>
      </c>
      <c r="B26" s="9" t="s">
        <v>24</v>
      </c>
      <c r="C26" s="32">
        <v>44315</v>
      </c>
      <c r="D26" s="23" t="s">
        <v>27</v>
      </c>
      <c r="E26" s="33" t="s">
        <v>32</v>
      </c>
      <c r="F26" s="22">
        <v>1.4999999999999999E-2</v>
      </c>
    </row>
    <row r="27" spans="1:6" ht="15.75" x14ac:dyDescent="0.25">
      <c r="A27" s="22">
        <v>19</v>
      </c>
      <c r="B27" s="9" t="s">
        <v>24</v>
      </c>
      <c r="C27" s="32">
        <v>44315</v>
      </c>
      <c r="D27" s="23" t="s">
        <v>27</v>
      </c>
      <c r="E27" s="33" t="s">
        <v>32</v>
      </c>
      <c r="F27" s="22">
        <v>1.4999999999999999E-2</v>
      </c>
    </row>
    <row r="28" spans="1:6" ht="15.75" x14ac:dyDescent="0.25">
      <c r="A28" s="22">
        <v>20</v>
      </c>
      <c r="B28" s="9" t="s">
        <v>24</v>
      </c>
      <c r="C28" s="32">
        <v>44315</v>
      </c>
      <c r="D28" s="23" t="s">
        <v>27</v>
      </c>
      <c r="E28" s="33" t="s">
        <v>32</v>
      </c>
      <c r="F28" s="22">
        <v>1.4999999999999999E-2</v>
      </c>
    </row>
    <row r="29" spans="1:6" ht="15.75" x14ac:dyDescent="0.25">
      <c r="A29" s="22">
        <v>21</v>
      </c>
      <c r="B29" s="9" t="s">
        <v>24</v>
      </c>
      <c r="C29" s="32">
        <v>44315</v>
      </c>
      <c r="D29" s="23" t="s">
        <v>27</v>
      </c>
      <c r="E29" s="33" t="s">
        <v>37</v>
      </c>
      <c r="F29" s="22">
        <v>5.0000000000000001E-3</v>
      </c>
    </row>
    <row r="30" spans="1:6" ht="15.75" x14ac:dyDescent="0.25">
      <c r="A30" s="22">
        <v>22</v>
      </c>
      <c r="B30" s="9" t="s">
        <v>24</v>
      </c>
      <c r="C30" s="32">
        <v>44315</v>
      </c>
      <c r="D30" s="23" t="s">
        <v>27</v>
      </c>
      <c r="E30" s="33" t="s">
        <v>37</v>
      </c>
      <c r="F30" s="22">
        <v>5.0000000000000001E-3</v>
      </c>
    </row>
    <row r="31" spans="1:6" ht="15.75" x14ac:dyDescent="0.25">
      <c r="A31" s="22">
        <v>23</v>
      </c>
      <c r="B31" s="9" t="s">
        <v>24</v>
      </c>
      <c r="C31" s="32">
        <v>44312</v>
      </c>
      <c r="D31" s="23" t="s">
        <v>27</v>
      </c>
      <c r="E31" s="33" t="s">
        <v>38</v>
      </c>
      <c r="F31" s="22">
        <v>5.0000000000000001E-3</v>
      </c>
    </row>
    <row r="32" spans="1:6" ht="15.75" x14ac:dyDescent="0.25">
      <c r="A32" s="22">
        <v>24</v>
      </c>
      <c r="B32" s="9" t="s">
        <v>24</v>
      </c>
      <c r="C32" s="32">
        <v>44312</v>
      </c>
      <c r="D32" s="23" t="s">
        <v>27</v>
      </c>
      <c r="E32" s="33" t="s">
        <v>39</v>
      </c>
      <c r="F32" s="22">
        <v>1.4999999999999999E-2</v>
      </c>
    </row>
    <row r="33" spans="1:6" ht="15.75" x14ac:dyDescent="0.25">
      <c r="A33" s="22">
        <v>25</v>
      </c>
      <c r="B33" s="9" t="s">
        <v>24</v>
      </c>
      <c r="C33" s="32">
        <v>44312</v>
      </c>
      <c r="D33" s="23" t="s">
        <v>27</v>
      </c>
      <c r="E33" s="33" t="s">
        <v>40</v>
      </c>
      <c r="F33" s="22">
        <v>1.4999999999999999E-2</v>
      </c>
    </row>
    <row r="34" spans="1:6" ht="15.75" x14ac:dyDescent="0.25">
      <c r="A34" s="22">
        <v>26</v>
      </c>
      <c r="B34" s="9" t="s">
        <v>24</v>
      </c>
      <c r="C34" s="32">
        <v>44307</v>
      </c>
      <c r="D34" s="23" t="s">
        <v>27</v>
      </c>
      <c r="E34" s="33" t="s">
        <v>41</v>
      </c>
      <c r="F34" s="22">
        <v>5.0000000000000001E-3</v>
      </c>
    </row>
    <row r="35" spans="1:6" ht="15.75" x14ac:dyDescent="0.25">
      <c r="A35" s="22">
        <v>27</v>
      </c>
      <c r="B35" s="9" t="s">
        <v>24</v>
      </c>
      <c r="C35" s="32">
        <v>44307</v>
      </c>
      <c r="D35" s="23" t="s">
        <v>27</v>
      </c>
      <c r="E35" s="33" t="s">
        <v>42</v>
      </c>
      <c r="F35" s="22">
        <v>5.0000000000000001E-3</v>
      </c>
    </row>
    <row r="36" spans="1:6" ht="15.75" x14ac:dyDescent="0.25">
      <c r="A36" s="22">
        <v>28</v>
      </c>
      <c r="B36" s="9" t="s">
        <v>24</v>
      </c>
      <c r="C36" s="32">
        <v>44307</v>
      </c>
      <c r="D36" s="23" t="s">
        <v>27</v>
      </c>
      <c r="E36" s="33" t="s">
        <v>43</v>
      </c>
      <c r="F36" s="22">
        <v>5.0000000000000001E-3</v>
      </c>
    </row>
    <row r="37" spans="1:6" ht="15.75" x14ac:dyDescent="0.25">
      <c r="A37" s="22">
        <v>29</v>
      </c>
      <c r="B37" s="9" t="s">
        <v>24</v>
      </c>
      <c r="C37" s="32">
        <v>44307</v>
      </c>
      <c r="D37" s="23" t="s">
        <v>27</v>
      </c>
      <c r="E37" s="33" t="s">
        <v>44</v>
      </c>
      <c r="F37" s="22">
        <v>5.0000000000000001E-3</v>
      </c>
    </row>
    <row r="38" spans="1:6" ht="15.75" x14ac:dyDescent="0.25">
      <c r="A38" s="22">
        <v>30</v>
      </c>
      <c r="B38" s="9" t="s">
        <v>24</v>
      </c>
      <c r="C38" s="32">
        <v>44307</v>
      </c>
      <c r="D38" s="23" t="s">
        <v>27</v>
      </c>
      <c r="E38" s="33" t="s">
        <v>45</v>
      </c>
      <c r="F38" s="22">
        <v>5.0000000000000001E-3</v>
      </c>
    </row>
    <row r="39" spans="1:6" ht="15.75" x14ac:dyDescent="0.25">
      <c r="A39" s="22">
        <v>31</v>
      </c>
      <c r="B39" s="9" t="s">
        <v>24</v>
      </c>
      <c r="C39" s="32">
        <v>44306</v>
      </c>
      <c r="D39" s="23" t="s">
        <v>27</v>
      </c>
      <c r="E39" s="33" t="s">
        <v>46</v>
      </c>
      <c r="F39" s="22">
        <v>5.0000000000000001E-3</v>
      </c>
    </row>
    <row r="40" spans="1:6" ht="15.75" x14ac:dyDescent="0.25">
      <c r="A40" s="22">
        <v>32</v>
      </c>
      <c r="B40" s="9" t="s">
        <v>24</v>
      </c>
      <c r="C40" s="32">
        <v>44306</v>
      </c>
      <c r="D40" s="23" t="s">
        <v>27</v>
      </c>
      <c r="E40" s="33" t="s">
        <v>47</v>
      </c>
      <c r="F40" s="22">
        <v>5.0000000000000001E-3</v>
      </c>
    </row>
    <row r="41" spans="1:6" ht="15.75" x14ac:dyDescent="0.25">
      <c r="A41" s="22">
        <v>33</v>
      </c>
      <c r="B41" s="9" t="s">
        <v>24</v>
      </c>
      <c r="C41" s="32">
        <v>44306</v>
      </c>
      <c r="D41" s="23" t="s">
        <v>27</v>
      </c>
      <c r="E41" s="33" t="s">
        <v>48</v>
      </c>
      <c r="F41" s="22">
        <v>5.0000000000000001E-3</v>
      </c>
    </row>
    <row r="42" spans="1:6" ht="15.75" x14ac:dyDescent="0.25">
      <c r="A42" s="22">
        <v>34</v>
      </c>
      <c r="B42" s="9" t="s">
        <v>24</v>
      </c>
      <c r="C42" s="32">
        <v>44306</v>
      </c>
      <c r="D42" s="23" t="s">
        <v>27</v>
      </c>
      <c r="E42" s="33" t="s">
        <v>49</v>
      </c>
      <c r="F42" s="22">
        <v>5.0000000000000001E-3</v>
      </c>
    </row>
    <row r="43" spans="1:6" ht="15.75" x14ac:dyDescent="0.25">
      <c r="A43" s="22">
        <v>35</v>
      </c>
      <c r="B43" s="9" t="s">
        <v>24</v>
      </c>
      <c r="C43" s="32">
        <v>44306</v>
      </c>
      <c r="D43" s="23" t="s">
        <v>27</v>
      </c>
      <c r="E43" s="33" t="s">
        <v>50</v>
      </c>
      <c r="F43" s="22">
        <v>5.0000000000000001E-3</v>
      </c>
    </row>
    <row r="44" spans="1:6" ht="15.75" x14ac:dyDescent="0.25">
      <c r="A44" s="22">
        <v>36</v>
      </c>
      <c r="B44" s="9" t="s">
        <v>24</v>
      </c>
      <c r="C44" s="32">
        <v>44306</v>
      </c>
      <c r="D44" s="23" t="s">
        <v>27</v>
      </c>
      <c r="E44" s="33" t="s">
        <v>51</v>
      </c>
      <c r="F44" s="22">
        <v>5.0000000000000001E-3</v>
      </c>
    </row>
    <row r="45" spans="1:6" ht="15.75" x14ac:dyDescent="0.25">
      <c r="A45" s="22">
        <v>37</v>
      </c>
      <c r="B45" s="9" t="s">
        <v>24</v>
      </c>
      <c r="C45" s="32">
        <v>44306</v>
      </c>
      <c r="D45" s="23" t="s">
        <v>27</v>
      </c>
      <c r="E45" s="33" t="s">
        <v>52</v>
      </c>
      <c r="F45" s="22">
        <v>1.4999999999999999E-2</v>
      </c>
    </row>
    <row r="46" spans="1:6" ht="15.75" x14ac:dyDescent="0.25">
      <c r="A46" s="22">
        <v>38</v>
      </c>
      <c r="B46" s="9" t="s">
        <v>24</v>
      </c>
      <c r="C46" s="32">
        <v>44306</v>
      </c>
      <c r="D46" s="23" t="s">
        <v>27</v>
      </c>
      <c r="E46" s="33" t="s">
        <v>53</v>
      </c>
      <c r="F46" s="22">
        <v>1.4999999999999999E-2</v>
      </c>
    </row>
    <row r="47" spans="1:6" ht="15.75" x14ac:dyDescent="0.25">
      <c r="A47" s="22">
        <v>39</v>
      </c>
      <c r="B47" s="9" t="s">
        <v>24</v>
      </c>
      <c r="C47" s="32">
        <v>44298</v>
      </c>
      <c r="D47" s="23" t="s">
        <v>27</v>
      </c>
      <c r="E47" s="33" t="s">
        <v>54</v>
      </c>
      <c r="F47" s="22">
        <v>1.4999999999999999E-2</v>
      </c>
    </row>
    <row r="48" spans="1:6" ht="15.75" x14ac:dyDescent="0.25">
      <c r="A48" s="22">
        <v>40</v>
      </c>
      <c r="B48" s="9" t="s">
        <v>24</v>
      </c>
      <c r="C48" s="32">
        <v>44298</v>
      </c>
      <c r="D48" s="23" t="s">
        <v>27</v>
      </c>
      <c r="E48" s="33" t="s">
        <v>55</v>
      </c>
      <c r="F48" s="22">
        <v>5.0000000000000001E-3</v>
      </c>
    </row>
    <row r="49" spans="1:6" ht="15.75" x14ac:dyDescent="0.25">
      <c r="A49" s="22">
        <v>41</v>
      </c>
      <c r="B49" s="9" t="s">
        <v>24</v>
      </c>
      <c r="C49" s="32">
        <v>44295</v>
      </c>
      <c r="D49" s="23" t="s">
        <v>27</v>
      </c>
      <c r="E49" s="33" t="s">
        <v>56</v>
      </c>
      <c r="F49" s="22">
        <v>5.0000000000000001E-3</v>
      </c>
    </row>
    <row r="50" spans="1:6" ht="15.75" x14ac:dyDescent="0.25">
      <c r="A50" s="22">
        <v>42</v>
      </c>
      <c r="B50" s="9" t="s">
        <v>24</v>
      </c>
      <c r="C50" s="32">
        <v>44295</v>
      </c>
      <c r="D50" s="23" t="s">
        <v>27</v>
      </c>
      <c r="E50" s="33" t="s">
        <v>57</v>
      </c>
      <c r="F50" s="22">
        <v>5.0000000000000001E-3</v>
      </c>
    </row>
    <row r="51" spans="1:6" ht="15.75" x14ac:dyDescent="0.25">
      <c r="A51" s="22">
        <v>43</v>
      </c>
      <c r="B51" s="9" t="s">
        <v>24</v>
      </c>
      <c r="C51" s="32">
        <v>44293</v>
      </c>
      <c r="D51" s="23" t="s">
        <v>27</v>
      </c>
      <c r="E51" s="33" t="s">
        <v>58</v>
      </c>
      <c r="F51" s="22">
        <v>5.0000000000000001E-3</v>
      </c>
    </row>
    <row r="52" spans="1:6" ht="15.75" x14ac:dyDescent="0.25">
      <c r="A52" s="22">
        <v>44</v>
      </c>
      <c r="B52" s="9" t="s">
        <v>24</v>
      </c>
      <c r="C52" s="32">
        <v>44293</v>
      </c>
      <c r="D52" s="23" t="s">
        <v>27</v>
      </c>
      <c r="E52" s="33" t="s">
        <v>59</v>
      </c>
      <c r="F52" s="22">
        <v>1.4999999999999999E-2</v>
      </c>
    </row>
    <row r="53" spans="1:6" ht="15.75" x14ac:dyDescent="0.25">
      <c r="A53" s="22">
        <v>45</v>
      </c>
      <c r="B53" s="9" t="s">
        <v>24</v>
      </c>
      <c r="C53" s="32">
        <v>44293</v>
      </c>
      <c r="D53" s="23" t="s">
        <v>27</v>
      </c>
      <c r="E53" s="33" t="s">
        <v>60</v>
      </c>
      <c r="F53" s="22">
        <v>1.4999999999999999E-2</v>
      </c>
    </row>
    <row r="54" spans="1:6" ht="15.75" x14ac:dyDescent="0.25">
      <c r="A54" s="22">
        <v>46</v>
      </c>
      <c r="B54" s="9" t="s">
        <v>24</v>
      </c>
      <c r="C54" s="32">
        <v>44293</v>
      </c>
      <c r="D54" s="23" t="s">
        <v>27</v>
      </c>
      <c r="E54" s="33" t="s">
        <v>61</v>
      </c>
      <c r="F54" s="22">
        <v>5.0000000000000001E-3</v>
      </c>
    </row>
    <row r="55" spans="1:6" ht="15.75" x14ac:dyDescent="0.25">
      <c r="A55" s="22">
        <v>47</v>
      </c>
      <c r="B55" s="9" t="s">
        <v>24</v>
      </c>
      <c r="C55" s="32">
        <v>44293</v>
      </c>
      <c r="D55" s="23" t="s">
        <v>27</v>
      </c>
      <c r="E55" s="33" t="s">
        <v>62</v>
      </c>
      <c r="F55" s="22">
        <v>0.03</v>
      </c>
    </row>
    <row r="56" spans="1:6" ht="15.75" x14ac:dyDescent="0.25">
      <c r="A56" s="22">
        <v>48</v>
      </c>
      <c r="B56" s="9" t="s">
        <v>24</v>
      </c>
      <c r="C56" s="32">
        <v>44292</v>
      </c>
      <c r="D56" s="23" t="s">
        <v>27</v>
      </c>
      <c r="E56" s="33" t="s">
        <v>63</v>
      </c>
      <c r="F56" s="22">
        <v>5.0000000000000001E-3</v>
      </c>
    </row>
    <row r="57" spans="1:6" ht="15.75" x14ac:dyDescent="0.25">
      <c r="A57" s="22">
        <v>49</v>
      </c>
      <c r="B57" s="9" t="s">
        <v>24</v>
      </c>
      <c r="C57" s="32">
        <v>44292</v>
      </c>
      <c r="D57" s="23" t="s">
        <v>27</v>
      </c>
      <c r="E57" s="33" t="s">
        <v>64</v>
      </c>
      <c r="F57" s="22">
        <v>0.01</v>
      </c>
    </row>
    <row r="58" spans="1:6" ht="15.75" x14ac:dyDescent="0.25">
      <c r="A58" s="22">
        <v>50</v>
      </c>
      <c r="B58" s="9" t="s">
        <v>24</v>
      </c>
      <c r="C58" s="32">
        <v>44292</v>
      </c>
      <c r="D58" s="23" t="s">
        <v>27</v>
      </c>
      <c r="E58" s="33" t="s">
        <v>65</v>
      </c>
      <c r="F58" s="22">
        <v>5.0000000000000001E-3</v>
      </c>
    </row>
    <row r="59" spans="1:6" ht="15.75" x14ac:dyDescent="0.25">
      <c r="A59" s="22">
        <v>51</v>
      </c>
      <c r="B59" s="9" t="s">
        <v>24</v>
      </c>
      <c r="C59" s="23">
        <v>44294</v>
      </c>
      <c r="D59" s="30" t="s">
        <v>83</v>
      </c>
      <c r="E59" s="31" t="s">
        <v>84</v>
      </c>
      <c r="F59" s="22">
        <v>0.1</v>
      </c>
    </row>
    <row r="60" spans="1:6" ht="15.75" x14ac:dyDescent="0.25">
      <c r="A60" s="22">
        <v>52</v>
      </c>
      <c r="B60" s="9" t="s">
        <v>24</v>
      </c>
      <c r="C60" s="23">
        <v>44301</v>
      </c>
      <c r="D60" s="30" t="s">
        <v>85</v>
      </c>
      <c r="E60" s="31" t="s">
        <v>86</v>
      </c>
      <c r="F60" s="22">
        <v>4.0000000000000001E-3</v>
      </c>
    </row>
    <row r="61" spans="1:6" x14ac:dyDescent="0.2">
      <c r="F61">
        <f>SUM(F56:F58,F9:F54)</f>
        <v>0.52000000000000035</v>
      </c>
    </row>
    <row r="290" spans="3:4" ht="15.75" x14ac:dyDescent="0.2">
      <c r="C290" s="23"/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D6406" t="s">
        <v>18</v>
      </c>
    </row>
    <row r="6407" spans="3:4" x14ac:dyDescent="0.2">
      <c r="D6407" t="s">
        <v>18</v>
      </c>
    </row>
    <row r="1048471" spans="2:6" ht="15.75" x14ac:dyDescent="0.2">
      <c r="F1048471" s="22"/>
    </row>
    <row r="1048472" spans="2:6" ht="15.75" x14ac:dyDescent="0.25">
      <c r="B1048472" s="9" t="s">
        <v>24</v>
      </c>
    </row>
  </sheetData>
  <autoFilter ref="A8:F7620" xr:uid="{00000000-0009-0000-0000-000000000000}">
    <sortState xmlns:xlrd2="http://schemas.microsoft.com/office/spreadsheetml/2017/richdata2" ref="A9:F7891">
      <sortCondition ref="C8:C7991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E59">
    <cfRule type="expression" dxfId="52" priority="17" stopIfTrue="1">
      <formula>AND(#REF!&gt;0,E59="")</formula>
    </cfRule>
  </conditionalFormatting>
  <conditionalFormatting sqref="E59">
    <cfRule type="expression" dxfId="51" priority="2159" stopIfTrue="1">
      <formula>AND($F126&gt;"",E59="")</formula>
    </cfRule>
  </conditionalFormatting>
  <conditionalFormatting sqref="E59">
    <cfRule type="expression" dxfId="50" priority="2161" stopIfTrue="1">
      <formula>AND(#REF!&gt;0,$D127="")</formula>
    </cfRule>
  </conditionalFormatting>
  <conditionalFormatting sqref="E59">
    <cfRule type="expression" dxfId="49" priority="2208" stopIfTrue="1">
      <formula>AND(OR(AH226&gt;0,AI226&gt;0,AT226&gt;0),$D127="")</formula>
    </cfRule>
  </conditionalFormatting>
  <conditionalFormatting sqref="E59">
    <cfRule type="expression" dxfId="48" priority="2209" stopIfTrue="1">
      <formula>AND(OR(AG226&gt;0,AQ226&gt;0,AS226&gt;0),$D127="")</formula>
    </cfRule>
  </conditionalFormatting>
  <conditionalFormatting sqref="E60">
    <cfRule type="expression" dxfId="47" priority="1" stopIfTrue="1">
      <formula>AND(#REF!&gt;0,E60="")</formula>
    </cfRule>
  </conditionalFormatting>
  <conditionalFormatting sqref="E60">
    <cfRule type="expression" dxfId="46" priority="2" stopIfTrue="1">
      <formula>AND($F127&gt;"",E60="")</formula>
    </cfRule>
  </conditionalFormatting>
  <conditionalFormatting sqref="E60">
    <cfRule type="expression" dxfId="45" priority="3" stopIfTrue="1">
      <formula>AND(#REF!&gt;0,$D128="")</formula>
    </cfRule>
  </conditionalFormatting>
  <conditionalFormatting sqref="E60">
    <cfRule type="expression" dxfId="44" priority="4" stopIfTrue="1">
      <formula>AND(OR(AH227&gt;0,AI227&gt;0,AT227&gt;0),$D128="")</formula>
    </cfRule>
  </conditionalFormatting>
  <conditionalFormatting sqref="E60">
    <cfRule type="expression" dxfId="43" priority="5" stopIfTrue="1">
      <formula>AND(OR(AG227&gt;0,AQ227&gt;0,AS227&gt;0),$D128="")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F10" zoomScale="90" zoomScaleNormal="90" zoomScaleSheetLayoutView="85" workbookViewId="0">
      <selection activeCell="I50" sqref="I50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7.140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42" t="s">
        <v>25</v>
      </c>
      <c r="B1" s="43"/>
      <c r="C1" s="43"/>
      <c r="D1" s="43"/>
      <c r="E1" s="43"/>
      <c r="F1" s="43"/>
      <c r="G1" s="43"/>
      <c r="H1" s="24"/>
      <c r="I1" s="25"/>
      <c r="J1" s="24"/>
    </row>
    <row r="2" spans="1:10" ht="15.75" x14ac:dyDescent="0.25">
      <c r="A2" s="42" t="s">
        <v>22</v>
      </c>
      <c r="B2" s="43"/>
      <c r="C2" s="43"/>
      <c r="D2" s="43"/>
      <c r="E2" s="43"/>
      <c r="F2" s="43"/>
      <c r="G2" s="43"/>
      <c r="H2" s="43"/>
      <c r="I2" s="43"/>
      <c r="J2" s="24"/>
    </row>
    <row r="3" spans="1:10" ht="18" customHeight="1" x14ac:dyDescent="0.25">
      <c r="A3" s="42" t="s">
        <v>79</v>
      </c>
      <c r="B3" s="43"/>
      <c r="C3" s="43"/>
      <c r="D3" s="43"/>
      <c r="E3" s="43"/>
      <c r="F3" s="43"/>
      <c r="G3" s="43"/>
      <c r="H3" s="24"/>
      <c r="I3" s="25"/>
      <c r="J3" s="24"/>
    </row>
    <row r="4" spans="1:10" ht="18" customHeight="1" x14ac:dyDescent="0.25">
      <c r="A4" s="24"/>
      <c r="B4" s="24"/>
      <c r="C4" s="24"/>
      <c r="D4" s="26"/>
      <c r="E4" s="24"/>
      <c r="F4" s="24"/>
      <c r="G4" s="26"/>
      <c r="H4" s="24"/>
      <c r="I4" s="25"/>
      <c r="J4" s="24"/>
    </row>
    <row r="5" spans="1:10" ht="15.75" customHeight="1" x14ac:dyDescent="0.2">
      <c r="A5" s="44" t="s">
        <v>3</v>
      </c>
      <c r="B5" s="44" t="s">
        <v>19</v>
      </c>
      <c r="C5" s="48" t="s">
        <v>4</v>
      </c>
      <c r="D5" s="48"/>
      <c r="E5" s="48"/>
      <c r="F5" s="49"/>
      <c r="G5" s="38" t="s">
        <v>5</v>
      </c>
      <c r="H5" s="38"/>
      <c r="I5" s="50"/>
      <c r="J5" s="38"/>
    </row>
    <row r="6" spans="1:10" ht="12.75" customHeight="1" x14ac:dyDescent="0.2">
      <c r="A6" s="45"/>
      <c r="B6" s="45"/>
      <c r="C6" s="38" t="s">
        <v>6</v>
      </c>
      <c r="D6" s="38" t="s">
        <v>14</v>
      </c>
      <c r="E6" s="38" t="s">
        <v>2</v>
      </c>
      <c r="F6" s="38" t="s">
        <v>7</v>
      </c>
      <c r="G6" s="39" t="s">
        <v>8</v>
      </c>
      <c r="H6" s="39" t="s">
        <v>1</v>
      </c>
      <c r="I6" s="46" t="s">
        <v>23</v>
      </c>
      <c r="J6" s="39" t="s">
        <v>9</v>
      </c>
    </row>
    <row r="7" spans="1:10" ht="84.75" customHeight="1" x14ac:dyDescent="0.2">
      <c r="A7" s="45"/>
      <c r="B7" s="45"/>
      <c r="C7" s="38"/>
      <c r="D7" s="38"/>
      <c r="E7" s="38"/>
      <c r="F7" s="38"/>
      <c r="G7" s="40"/>
      <c r="H7" s="40"/>
      <c r="I7" s="47"/>
      <c r="J7" s="40"/>
    </row>
    <row r="8" spans="1:10" ht="15.75" x14ac:dyDescent="0.2">
      <c r="A8" s="10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0" ht="15.75" x14ac:dyDescent="0.25">
      <c r="A9" s="10">
        <v>1</v>
      </c>
      <c r="B9" s="30" t="s">
        <v>24</v>
      </c>
      <c r="C9" s="30" t="s">
        <v>87</v>
      </c>
      <c r="D9" s="34" t="s">
        <v>67</v>
      </c>
      <c r="E9" s="30">
        <v>0.23</v>
      </c>
      <c r="F9" s="30">
        <v>4.0000000000000001E-3</v>
      </c>
      <c r="G9" s="35">
        <v>3690421</v>
      </c>
      <c r="H9" s="36">
        <v>44315</v>
      </c>
      <c r="I9" s="27">
        <v>458.33</v>
      </c>
      <c r="J9" s="30" t="s">
        <v>29</v>
      </c>
    </row>
    <row r="10" spans="1:10" ht="15.75" x14ac:dyDescent="0.25">
      <c r="A10" s="10">
        <v>2</v>
      </c>
      <c r="B10" s="12" t="s">
        <v>24</v>
      </c>
      <c r="C10" s="30" t="s">
        <v>28</v>
      </c>
      <c r="D10" s="34" t="s">
        <v>42</v>
      </c>
      <c r="E10" s="30">
        <v>0.23</v>
      </c>
      <c r="F10" s="30">
        <v>5.0000000000000001E-3</v>
      </c>
      <c r="G10" s="35">
        <v>3640421</v>
      </c>
      <c r="H10" s="36">
        <v>44313</v>
      </c>
      <c r="I10" s="27">
        <v>458.33</v>
      </c>
      <c r="J10" s="30" t="s">
        <v>29</v>
      </c>
    </row>
    <row r="11" spans="1:10" ht="15.75" x14ac:dyDescent="0.25">
      <c r="A11" s="10">
        <v>3</v>
      </c>
      <c r="B11" s="12" t="s">
        <v>24</v>
      </c>
      <c r="C11" s="30" t="s">
        <v>28</v>
      </c>
      <c r="D11" s="34" t="s">
        <v>43</v>
      </c>
      <c r="E11" s="30">
        <v>0.23</v>
      </c>
      <c r="F11" s="30">
        <v>5.0000000000000001E-3</v>
      </c>
      <c r="G11" s="35">
        <v>3630421</v>
      </c>
      <c r="H11" s="36">
        <v>44313</v>
      </c>
      <c r="I11" s="27">
        <v>458.33</v>
      </c>
      <c r="J11" s="30" t="s">
        <v>29</v>
      </c>
    </row>
    <row r="12" spans="1:10" ht="15.75" x14ac:dyDescent="0.25">
      <c r="A12" s="10">
        <v>4</v>
      </c>
      <c r="B12" s="12" t="s">
        <v>24</v>
      </c>
      <c r="C12" s="30" t="s">
        <v>28</v>
      </c>
      <c r="D12" s="34" t="s">
        <v>44</v>
      </c>
      <c r="E12" s="30">
        <v>0.23</v>
      </c>
      <c r="F12" s="30">
        <v>5.0000000000000001E-3</v>
      </c>
      <c r="G12" s="35">
        <v>3620421</v>
      </c>
      <c r="H12" s="36">
        <v>44313</v>
      </c>
      <c r="I12" s="27">
        <v>458.33</v>
      </c>
      <c r="J12" s="30" t="s">
        <v>29</v>
      </c>
    </row>
    <row r="13" spans="1:10" ht="15.75" x14ac:dyDescent="0.25">
      <c r="A13" s="10">
        <v>5</v>
      </c>
      <c r="B13" s="30" t="s">
        <v>24</v>
      </c>
      <c r="C13" s="30" t="s">
        <v>28</v>
      </c>
      <c r="D13" s="34" t="s">
        <v>45</v>
      </c>
      <c r="E13" s="30">
        <v>0.23</v>
      </c>
      <c r="F13" s="30">
        <v>5.0000000000000001E-3</v>
      </c>
      <c r="G13" s="35">
        <v>3610421</v>
      </c>
      <c r="H13" s="36">
        <v>44313</v>
      </c>
      <c r="I13" s="27">
        <v>458.33</v>
      </c>
      <c r="J13" s="30" t="s">
        <v>29</v>
      </c>
    </row>
    <row r="14" spans="1:10" ht="15.75" x14ac:dyDescent="0.25">
      <c r="A14" s="10">
        <v>6</v>
      </c>
      <c r="B14" s="30" t="s">
        <v>24</v>
      </c>
      <c r="C14" s="30" t="s">
        <v>28</v>
      </c>
      <c r="D14" s="34" t="s">
        <v>46</v>
      </c>
      <c r="E14" s="30">
        <v>0.23</v>
      </c>
      <c r="F14" s="30">
        <v>5.0000000000000001E-3</v>
      </c>
      <c r="G14" s="35">
        <v>3600421</v>
      </c>
      <c r="H14" s="36">
        <v>44313</v>
      </c>
      <c r="I14" s="27">
        <v>458.33</v>
      </c>
      <c r="J14" s="30" t="s">
        <v>29</v>
      </c>
    </row>
    <row r="15" spans="1:10" ht="15.75" x14ac:dyDescent="0.25">
      <c r="A15" s="10">
        <v>7</v>
      </c>
      <c r="B15" s="12" t="s">
        <v>24</v>
      </c>
      <c r="C15" s="30" t="s">
        <v>28</v>
      </c>
      <c r="D15" s="34" t="s">
        <v>47</v>
      </c>
      <c r="E15" s="30">
        <v>0.23</v>
      </c>
      <c r="F15" s="30">
        <v>5.0000000000000001E-3</v>
      </c>
      <c r="G15" s="35">
        <v>3580421</v>
      </c>
      <c r="H15" s="36">
        <v>44313</v>
      </c>
      <c r="I15" s="27">
        <v>458.33</v>
      </c>
      <c r="J15" s="30" t="s">
        <v>29</v>
      </c>
    </row>
    <row r="16" spans="1:10" ht="15.75" x14ac:dyDescent="0.25">
      <c r="A16" s="10">
        <v>8</v>
      </c>
      <c r="B16" s="12" t="s">
        <v>24</v>
      </c>
      <c r="C16" s="30" t="s">
        <v>28</v>
      </c>
      <c r="D16" s="34" t="s">
        <v>48</v>
      </c>
      <c r="E16" s="30">
        <v>0.23</v>
      </c>
      <c r="F16" s="30">
        <v>5.0000000000000001E-3</v>
      </c>
      <c r="G16" s="35">
        <v>3570421</v>
      </c>
      <c r="H16" s="36">
        <v>44313</v>
      </c>
      <c r="I16" s="27">
        <v>458.33</v>
      </c>
      <c r="J16" s="30" t="s">
        <v>29</v>
      </c>
    </row>
    <row r="17" spans="1:10" ht="15.75" x14ac:dyDescent="0.25">
      <c r="A17" s="10">
        <v>9</v>
      </c>
      <c r="B17" s="12" t="s">
        <v>24</v>
      </c>
      <c r="C17" s="30" t="s">
        <v>28</v>
      </c>
      <c r="D17" s="34" t="s">
        <v>50</v>
      </c>
      <c r="E17" s="30">
        <v>0.4</v>
      </c>
      <c r="F17" s="30">
        <v>5.0000000000000001E-3</v>
      </c>
      <c r="G17" s="35">
        <v>3560421</v>
      </c>
      <c r="H17" s="36">
        <v>44313</v>
      </c>
      <c r="I17" s="27">
        <v>458.33</v>
      </c>
      <c r="J17" s="30" t="s">
        <v>29</v>
      </c>
    </row>
    <row r="18" spans="1:10" ht="15.75" x14ac:dyDescent="0.25">
      <c r="A18" s="10">
        <v>10</v>
      </c>
      <c r="B18" s="30" t="s">
        <v>24</v>
      </c>
      <c r="C18" s="30" t="s">
        <v>28</v>
      </c>
      <c r="D18" s="34" t="s">
        <v>51</v>
      </c>
      <c r="E18" s="30">
        <v>0.23</v>
      </c>
      <c r="F18" s="30">
        <v>5.0000000000000001E-3</v>
      </c>
      <c r="G18" s="35">
        <v>3540421</v>
      </c>
      <c r="H18" s="36">
        <v>44313</v>
      </c>
      <c r="I18" s="27">
        <v>458.33</v>
      </c>
      <c r="J18" s="30" t="s">
        <v>29</v>
      </c>
    </row>
    <row r="19" spans="1:10" ht="15.75" x14ac:dyDescent="0.25">
      <c r="A19" s="10">
        <v>11</v>
      </c>
      <c r="B19" s="30" t="s">
        <v>24</v>
      </c>
      <c r="C19" s="30" t="s">
        <v>28</v>
      </c>
      <c r="D19" s="34" t="s">
        <v>52</v>
      </c>
      <c r="E19" s="30">
        <v>0.23</v>
      </c>
      <c r="F19" s="30">
        <v>1.4999999999999999E-2</v>
      </c>
      <c r="G19" s="35">
        <v>3530421</v>
      </c>
      <c r="H19" s="36">
        <v>44313</v>
      </c>
      <c r="I19" s="27">
        <v>458.33</v>
      </c>
      <c r="J19" s="30" t="s">
        <v>29</v>
      </c>
    </row>
    <row r="20" spans="1:10" ht="15.75" x14ac:dyDescent="0.25">
      <c r="A20" s="10">
        <v>12</v>
      </c>
      <c r="B20" s="12" t="s">
        <v>24</v>
      </c>
      <c r="C20" s="30" t="s">
        <v>28</v>
      </c>
      <c r="D20" s="34" t="s">
        <v>53</v>
      </c>
      <c r="E20" s="30">
        <v>0.23</v>
      </c>
      <c r="F20" s="30">
        <v>5.0000000000000001E-3</v>
      </c>
      <c r="G20" s="35">
        <v>3520421</v>
      </c>
      <c r="H20" s="36">
        <v>44313</v>
      </c>
      <c r="I20" s="27">
        <v>458.33</v>
      </c>
      <c r="J20" s="30" t="s">
        <v>29</v>
      </c>
    </row>
    <row r="21" spans="1:10" ht="15.75" x14ac:dyDescent="0.25">
      <c r="A21" s="10">
        <v>13</v>
      </c>
      <c r="B21" s="30" t="s">
        <v>24</v>
      </c>
      <c r="C21" s="30" t="s">
        <v>28</v>
      </c>
      <c r="D21" s="34" t="s">
        <v>54</v>
      </c>
      <c r="E21" s="30">
        <v>0.4</v>
      </c>
      <c r="F21" s="30">
        <v>1.4999999999999999E-2</v>
      </c>
      <c r="G21" s="35">
        <v>3400421</v>
      </c>
      <c r="H21" s="36">
        <v>44306</v>
      </c>
      <c r="I21" s="27">
        <v>458.33</v>
      </c>
      <c r="J21" s="30" t="s">
        <v>29</v>
      </c>
    </row>
    <row r="22" spans="1:10" ht="15.75" x14ac:dyDescent="0.25">
      <c r="A22" s="10">
        <v>14</v>
      </c>
      <c r="B22" s="12" t="s">
        <v>24</v>
      </c>
      <c r="C22" s="30" t="s">
        <v>28</v>
      </c>
      <c r="D22" s="34" t="s">
        <v>55</v>
      </c>
      <c r="E22" s="30">
        <v>0.23</v>
      </c>
      <c r="F22" s="30">
        <v>5.0000000000000001E-3</v>
      </c>
      <c r="G22" s="35">
        <v>3390421</v>
      </c>
      <c r="H22" s="36">
        <v>44306</v>
      </c>
      <c r="I22" s="27">
        <v>458.33</v>
      </c>
      <c r="J22" s="30" t="s">
        <v>29</v>
      </c>
    </row>
    <row r="23" spans="1:10" ht="15.75" x14ac:dyDescent="0.25">
      <c r="A23" s="10">
        <v>15</v>
      </c>
      <c r="B23" s="12" t="s">
        <v>24</v>
      </c>
      <c r="C23" s="30" t="s">
        <v>28</v>
      </c>
      <c r="D23" s="34" t="s">
        <v>56</v>
      </c>
      <c r="E23" s="30">
        <v>0.23</v>
      </c>
      <c r="F23" s="30">
        <v>5.0000000000000001E-3</v>
      </c>
      <c r="G23" s="35">
        <v>3360421</v>
      </c>
      <c r="H23" s="36">
        <v>44305</v>
      </c>
      <c r="I23" s="27">
        <v>458.33</v>
      </c>
      <c r="J23" s="30" t="s">
        <v>29</v>
      </c>
    </row>
    <row r="24" spans="1:10" ht="15.75" x14ac:dyDescent="0.25">
      <c r="A24" s="10">
        <v>16</v>
      </c>
      <c r="B24" s="12" t="s">
        <v>24</v>
      </c>
      <c r="C24" s="30" t="s">
        <v>28</v>
      </c>
      <c r="D24" s="34" t="s">
        <v>57</v>
      </c>
      <c r="E24" s="30">
        <v>0.4</v>
      </c>
      <c r="F24" s="30">
        <v>5.0000000000000001E-3</v>
      </c>
      <c r="G24" s="35">
        <v>3350421</v>
      </c>
      <c r="H24" s="36">
        <v>44305</v>
      </c>
      <c r="I24" s="27">
        <v>458.33</v>
      </c>
      <c r="J24" s="30" t="s">
        <v>29</v>
      </c>
    </row>
    <row r="25" spans="1:10" ht="15.75" x14ac:dyDescent="0.25">
      <c r="A25" s="10">
        <v>17</v>
      </c>
      <c r="B25" s="30" t="s">
        <v>24</v>
      </c>
      <c r="C25" s="30" t="s">
        <v>28</v>
      </c>
      <c r="D25" s="34" t="s">
        <v>60</v>
      </c>
      <c r="E25" s="30">
        <v>0.4</v>
      </c>
      <c r="F25" s="30">
        <v>1.4999999999999999E-2</v>
      </c>
      <c r="G25" s="35">
        <v>3330421</v>
      </c>
      <c r="H25" s="36">
        <v>44305</v>
      </c>
      <c r="I25" s="27">
        <v>458.33</v>
      </c>
      <c r="J25" s="30" t="s">
        <v>29</v>
      </c>
    </row>
    <row r="26" spans="1:10" ht="15.75" x14ac:dyDescent="0.25">
      <c r="A26" s="10">
        <v>18</v>
      </c>
      <c r="B26" s="30" t="s">
        <v>24</v>
      </c>
      <c r="C26" s="30" t="s">
        <v>28</v>
      </c>
      <c r="D26" s="34" t="s">
        <v>58</v>
      </c>
      <c r="E26" s="30">
        <v>0.4</v>
      </c>
      <c r="F26" s="30">
        <v>5.0000000000000001E-3</v>
      </c>
      <c r="G26" s="35">
        <v>3310421</v>
      </c>
      <c r="H26" s="36">
        <v>44305</v>
      </c>
      <c r="I26" s="27">
        <v>458.33</v>
      </c>
      <c r="J26" s="30" t="s">
        <v>29</v>
      </c>
    </row>
    <row r="27" spans="1:10" ht="15.75" x14ac:dyDescent="0.25">
      <c r="A27" s="10">
        <v>19</v>
      </c>
      <c r="B27" s="12" t="s">
        <v>24</v>
      </c>
      <c r="C27" s="30" t="s">
        <v>28</v>
      </c>
      <c r="D27" s="34" t="s">
        <v>59</v>
      </c>
      <c r="E27" s="30">
        <v>0.4</v>
      </c>
      <c r="F27" s="30">
        <v>1.4999999999999999E-2</v>
      </c>
      <c r="G27" s="35">
        <v>3290421</v>
      </c>
      <c r="H27" s="36">
        <v>44305</v>
      </c>
      <c r="I27" s="27">
        <v>458.33</v>
      </c>
      <c r="J27" s="30" t="s">
        <v>29</v>
      </c>
    </row>
    <row r="28" spans="1:10" ht="15.75" x14ac:dyDescent="0.25">
      <c r="A28" s="10">
        <v>20</v>
      </c>
      <c r="B28" s="30" t="s">
        <v>24</v>
      </c>
      <c r="C28" s="30" t="s">
        <v>28</v>
      </c>
      <c r="D28" s="34" t="s">
        <v>62</v>
      </c>
      <c r="E28" s="30">
        <v>0.23</v>
      </c>
      <c r="F28" s="30">
        <v>0.03</v>
      </c>
      <c r="G28" s="35">
        <v>3210421</v>
      </c>
      <c r="H28" s="36">
        <v>44302</v>
      </c>
      <c r="I28" s="27">
        <v>6754</v>
      </c>
      <c r="J28" s="30" t="s">
        <v>29</v>
      </c>
    </row>
    <row r="29" spans="1:10" ht="15.75" x14ac:dyDescent="0.25">
      <c r="A29" s="10">
        <v>21</v>
      </c>
      <c r="B29" s="30" t="s">
        <v>24</v>
      </c>
      <c r="C29" s="30" t="s">
        <v>28</v>
      </c>
      <c r="D29" s="34" t="s">
        <v>63</v>
      </c>
      <c r="E29" s="30">
        <v>0.23</v>
      </c>
      <c r="F29" s="30">
        <v>5.0000000000000001E-3</v>
      </c>
      <c r="G29" s="35">
        <v>3080421</v>
      </c>
      <c r="H29" s="36">
        <v>44298</v>
      </c>
      <c r="I29" s="27">
        <v>458.33</v>
      </c>
      <c r="J29" s="30" t="s">
        <v>29</v>
      </c>
    </row>
    <row r="30" spans="1:10" ht="15.75" x14ac:dyDescent="0.25">
      <c r="A30" s="10">
        <v>22</v>
      </c>
      <c r="B30" s="30" t="s">
        <v>24</v>
      </c>
      <c r="C30" s="30" t="s">
        <v>28</v>
      </c>
      <c r="D30" s="34" t="s">
        <v>64</v>
      </c>
      <c r="E30" s="30">
        <v>0.23</v>
      </c>
      <c r="F30" s="30">
        <v>0.01</v>
      </c>
      <c r="G30" s="35">
        <v>3070421</v>
      </c>
      <c r="H30" s="36">
        <v>44298</v>
      </c>
      <c r="I30" s="27">
        <v>458.33</v>
      </c>
      <c r="J30" s="30" t="s">
        <v>29</v>
      </c>
    </row>
    <row r="31" spans="1:10" ht="15.75" x14ac:dyDescent="0.25">
      <c r="A31" s="10">
        <v>23</v>
      </c>
      <c r="B31" s="12" t="s">
        <v>24</v>
      </c>
      <c r="C31" s="30" t="s">
        <v>28</v>
      </c>
      <c r="D31" s="34" t="s">
        <v>65</v>
      </c>
      <c r="E31" s="30">
        <v>0.23</v>
      </c>
      <c r="F31" s="30">
        <v>5.0000000000000001E-3</v>
      </c>
      <c r="G31" s="35">
        <v>3060421</v>
      </c>
      <c r="H31" s="36">
        <v>44298</v>
      </c>
      <c r="I31" s="27">
        <v>458.33</v>
      </c>
      <c r="J31" s="30" t="s">
        <v>29</v>
      </c>
    </row>
    <row r="32" spans="1:10" ht="15.75" x14ac:dyDescent="0.25">
      <c r="A32" s="10">
        <v>24</v>
      </c>
      <c r="B32" s="12" t="s">
        <v>24</v>
      </c>
      <c r="C32" s="30" t="s">
        <v>28</v>
      </c>
      <c r="D32" s="34" t="s">
        <v>68</v>
      </c>
      <c r="E32" s="30">
        <v>0.23</v>
      </c>
      <c r="F32" s="30">
        <v>1.4999999999999999E-2</v>
      </c>
      <c r="G32" s="35">
        <v>3040421</v>
      </c>
      <c r="H32" s="36">
        <v>44298</v>
      </c>
      <c r="I32" s="27">
        <v>458.33</v>
      </c>
      <c r="J32" s="30" t="s">
        <v>29</v>
      </c>
    </row>
    <row r="33" spans="1:10" ht="15.75" x14ac:dyDescent="0.25">
      <c r="A33" s="10">
        <v>25</v>
      </c>
      <c r="B33" s="12" t="s">
        <v>24</v>
      </c>
      <c r="C33" s="30" t="s">
        <v>28</v>
      </c>
      <c r="D33" s="34" t="s">
        <v>61</v>
      </c>
      <c r="E33" s="30">
        <v>0.23</v>
      </c>
      <c r="F33" s="30">
        <v>5.0000000000000001E-3</v>
      </c>
      <c r="G33" s="35">
        <v>2910421</v>
      </c>
      <c r="H33" s="36">
        <v>44298</v>
      </c>
      <c r="I33" s="27">
        <v>458.33</v>
      </c>
      <c r="J33" s="30" t="s">
        <v>29</v>
      </c>
    </row>
    <row r="34" spans="1:10" ht="15.75" x14ac:dyDescent="0.25">
      <c r="A34" s="10">
        <v>26</v>
      </c>
      <c r="B34" s="30" t="s">
        <v>24</v>
      </c>
      <c r="C34" s="30" t="s">
        <v>28</v>
      </c>
      <c r="D34" s="34" t="s">
        <v>69</v>
      </c>
      <c r="E34" s="30">
        <v>0.23</v>
      </c>
      <c r="F34" s="30">
        <v>8.0000000000000002E-3</v>
      </c>
      <c r="G34" s="35">
        <v>3010421</v>
      </c>
      <c r="H34" s="36">
        <v>44293</v>
      </c>
      <c r="I34" s="27">
        <v>458.33</v>
      </c>
      <c r="J34" s="30" t="s">
        <v>29</v>
      </c>
    </row>
    <row r="35" spans="1:10" ht="15.75" x14ac:dyDescent="0.25">
      <c r="A35" s="10">
        <v>27</v>
      </c>
      <c r="B35" s="30" t="s">
        <v>24</v>
      </c>
      <c r="C35" s="30" t="s">
        <v>28</v>
      </c>
      <c r="D35" s="34" t="s">
        <v>69</v>
      </c>
      <c r="E35" s="30">
        <v>0.23</v>
      </c>
      <c r="F35" s="30">
        <v>8.0000000000000002E-3</v>
      </c>
      <c r="G35" s="35">
        <v>3020421</v>
      </c>
      <c r="H35" s="36">
        <v>44288</v>
      </c>
      <c r="I35" s="27">
        <v>458.33</v>
      </c>
      <c r="J35" s="30" t="s">
        <v>29</v>
      </c>
    </row>
    <row r="36" spans="1:10" ht="15.75" x14ac:dyDescent="0.25">
      <c r="A36" s="10">
        <v>28</v>
      </c>
      <c r="B36" s="30" t="s">
        <v>24</v>
      </c>
      <c r="C36" s="30" t="s">
        <v>28</v>
      </c>
      <c r="D36" s="34" t="s">
        <v>70</v>
      </c>
      <c r="E36" s="30">
        <v>0.23</v>
      </c>
      <c r="F36" s="30">
        <v>5.0000000000000001E-3</v>
      </c>
      <c r="G36" s="35">
        <v>3110421</v>
      </c>
      <c r="H36" s="36">
        <v>44288</v>
      </c>
      <c r="I36" s="27">
        <v>458.33</v>
      </c>
      <c r="J36" s="30" t="s">
        <v>29</v>
      </c>
    </row>
    <row r="37" spans="1:10" ht="15.75" x14ac:dyDescent="0.25">
      <c r="A37" s="10">
        <v>29</v>
      </c>
      <c r="B37" s="30" t="s">
        <v>24</v>
      </c>
      <c r="C37" s="30" t="s">
        <v>28</v>
      </c>
      <c r="D37" s="34" t="s">
        <v>71</v>
      </c>
      <c r="E37" s="30">
        <v>0.4</v>
      </c>
      <c r="F37" s="30">
        <v>1.4999999999999999E-2</v>
      </c>
      <c r="G37" s="35">
        <v>2800421</v>
      </c>
      <c r="H37" s="36">
        <v>44288</v>
      </c>
      <c r="I37" s="27">
        <v>458.33</v>
      </c>
      <c r="J37" s="30" t="s">
        <v>29</v>
      </c>
    </row>
    <row r="38" spans="1:10" ht="15.75" x14ac:dyDescent="0.25">
      <c r="A38" s="10">
        <v>30</v>
      </c>
      <c r="B38" s="30" t="s">
        <v>24</v>
      </c>
      <c r="C38" s="30" t="s">
        <v>28</v>
      </c>
      <c r="D38" s="34" t="s">
        <v>72</v>
      </c>
      <c r="E38" s="30">
        <v>0.4</v>
      </c>
      <c r="F38" s="30">
        <v>1.4999999999999999E-2</v>
      </c>
      <c r="G38" s="35">
        <v>2790421</v>
      </c>
      <c r="H38" s="36">
        <v>44288</v>
      </c>
      <c r="I38" s="27">
        <v>458.33</v>
      </c>
      <c r="J38" s="30" t="s">
        <v>29</v>
      </c>
    </row>
    <row r="39" spans="1:10" ht="15.75" x14ac:dyDescent="0.25">
      <c r="A39" s="10">
        <v>31</v>
      </c>
      <c r="B39" s="30" t="s">
        <v>24</v>
      </c>
      <c r="C39" s="30" t="s">
        <v>28</v>
      </c>
      <c r="D39" s="34" t="s">
        <v>73</v>
      </c>
      <c r="E39" s="30">
        <v>0.23</v>
      </c>
      <c r="F39" s="30">
        <v>1.4999999999999999E-2</v>
      </c>
      <c r="G39" s="35">
        <v>2780421</v>
      </c>
      <c r="H39" s="36">
        <v>44288</v>
      </c>
      <c r="I39" s="27">
        <v>458.33</v>
      </c>
      <c r="J39" s="30" t="s">
        <v>29</v>
      </c>
    </row>
    <row r="40" spans="1:10" ht="15.75" x14ac:dyDescent="0.25">
      <c r="A40" s="10">
        <v>32</v>
      </c>
      <c r="B40" s="30" t="s">
        <v>24</v>
      </c>
      <c r="C40" s="30" t="s">
        <v>28</v>
      </c>
      <c r="D40" s="34" t="s">
        <v>74</v>
      </c>
      <c r="E40" s="30">
        <v>0.23</v>
      </c>
      <c r="F40" s="30">
        <v>1.4999999999999999E-2</v>
      </c>
      <c r="G40" s="35">
        <v>2770421</v>
      </c>
      <c r="H40" s="36">
        <v>44288</v>
      </c>
      <c r="I40" s="27">
        <v>458.33</v>
      </c>
      <c r="J40" s="30" t="s">
        <v>29</v>
      </c>
    </row>
    <row r="41" spans="1:10" ht="15.75" x14ac:dyDescent="0.25">
      <c r="A41" s="10">
        <v>33</v>
      </c>
      <c r="B41" s="30" t="s">
        <v>24</v>
      </c>
      <c r="C41" s="30" t="s">
        <v>28</v>
      </c>
      <c r="D41" s="34" t="s">
        <v>75</v>
      </c>
      <c r="E41" s="30">
        <v>0.23</v>
      </c>
      <c r="F41" s="30">
        <v>1.4999999999999999E-2</v>
      </c>
      <c r="G41" s="35">
        <v>3100421</v>
      </c>
      <c r="H41" s="36">
        <v>44288</v>
      </c>
      <c r="I41" s="27">
        <v>458.33</v>
      </c>
      <c r="J41" s="30" t="s">
        <v>29</v>
      </c>
    </row>
    <row r="42" spans="1:10" ht="15.75" x14ac:dyDescent="0.25">
      <c r="A42" s="10">
        <v>34</v>
      </c>
      <c r="B42" s="30" t="s">
        <v>24</v>
      </c>
      <c r="C42" s="30" t="s">
        <v>28</v>
      </c>
      <c r="D42" s="34" t="s">
        <v>76</v>
      </c>
      <c r="E42" s="30">
        <v>0.23</v>
      </c>
      <c r="F42" s="30">
        <v>1.4999999999999999E-2</v>
      </c>
      <c r="G42" s="35">
        <v>2730421</v>
      </c>
      <c r="H42" s="36">
        <v>44287</v>
      </c>
      <c r="I42" s="27">
        <v>458.33</v>
      </c>
      <c r="J42" s="30" t="s">
        <v>29</v>
      </c>
    </row>
    <row r="43" spans="1:10" ht="15.75" x14ac:dyDescent="0.25">
      <c r="A43" s="10">
        <v>35</v>
      </c>
      <c r="B43" s="30" t="s">
        <v>24</v>
      </c>
      <c r="C43" s="30" t="s">
        <v>28</v>
      </c>
      <c r="D43" s="34" t="s">
        <v>77</v>
      </c>
      <c r="E43" s="30">
        <v>0.23</v>
      </c>
      <c r="F43" s="30">
        <v>1.4999999999999999E-2</v>
      </c>
      <c r="G43" s="35">
        <v>2720421</v>
      </c>
      <c r="H43" s="36">
        <v>44287</v>
      </c>
      <c r="I43" s="27">
        <v>458.33</v>
      </c>
      <c r="J43" s="30" t="s">
        <v>29</v>
      </c>
    </row>
    <row r="44" spans="1:10" ht="15.75" x14ac:dyDescent="0.25">
      <c r="A44" s="10">
        <v>36</v>
      </c>
      <c r="B44" s="30" t="s">
        <v>24</v>
      </c>
      <c r="C44" s="30" t="s">
        <v>28</v>
      </c>
      <c r="D44" s="34" t="s">
        <v>78</v>
      </c>
      <c r="E44" s="30">
        <v>0.23</v>
      </c>
      <c r="F44" s="30">
        <v>1.4999999999999999E-2</v>
      </c>
      <c r="G44" s="35">
        <v>2710421</v>
      </c>
      <c r="H44" s="36">
        <v>44287</v>
      </c>
      <c r="I44" s="27">
        <v>458.33</v>
      </c>
      <c r="J44" s="30" t="s">
        <v>29</v>
      </c>
    </row>
    <row r="45" spans="1:10" ht="15.75" x14ac:dyDescent="0.25">
      <c r="A45" s="10">
        <v>37</v>
      </c>
      <c r="B45" s="30" t="s">
        <v>24</v>
      </c>
      <c r="C45" s="30" t="s">
        <v>87</v>
      </c>
      <c r="D45" s="34" t="s">
        <v>84</v>
      </c>
      <c r="E45" s="30">
        <v>10</v>
      </c>
      <c r="F45" s="30">
        <v>0.1</v>
      </c>
      <c r="G45" s="35">
        <v>2940421</v>
      </c>
      <c r="H45" s="36">
        <v>44294</v>
      </c>
      <c r="I45" s="27">
        <v>6754</v>
      </c>
      <c r="J45" s="30" t="s">
        <v>29</v>
      </c>
    </row>
    <row r="46" spans="1:10" x14ac:dyDescent="0.2">
      <c r="F46">
        <f>SUM(F9:F44)</f>
        <v>0.34500000000000014</v>
      </c>
      <c r="I46" s="2">
        <f>SUM(I9:I45)</f>
        <v>29549.550000000025</v>
      </c>
    </row>
  </sheetData>
  <autoFilter ref="A8:J15" xr:uid="{00000000-0009-0000-0000-000001000000}">
    <sortState xmlns:xlrd2="http://schemas.microsoft.com/office/spreadsheetml/2017/richdata2" ref="A9:K13">
      <sortCondition ref="H8:H13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B10">
    <cfRule type="expression" dxfId="42" priority="110" stopIfTrue="1">
      <formula>AND($AD10&gt;0,B10="")</formula>
    </cfRule>
    <cfRule type="expression" dxfId="41" priority="111" stopIfTrue="1">
      <formula>AND(NOT(F10=""),B10="")</formula>
    </cfRule>
  </conditionalFormatting>
  <conditionalFormatting sqref="B10">
    <cfRule type="expression" dxfId="40" priority="109" stopIfTrue="1">
      <formula>AND(#REF!&gt;0,B10="")</formula>
    </cfRule>
  </conditionalFormatting>
  <conditionalFormatting sqref="B11">
    <cfRule type="expression" dxfId="39" priority="107" stopIfTrue="1">
      <formula>AND($AD11&gt;0,B11="")</formula>
    </cfRule>
    <cfRule type="expression" dxfId="38" priority="108" stopIfTrue="1">
      <formula>AND(NOT(F11=""),B11="")</formula>
    </cfRule>
  </conditionalFormatting>
  <conditionalFormatting sqref="B11">
    <cfRule type="expression" dxfId="37" priority="106" stopIfTrue="1">
      <formula>AND(#REF!&gt;0,B11="")</formula>
    </cfRule>
  </conditionalFormatting>
  <conditionalFormatting sqref="B12">
    <cfRule type="expression" dxfId="36" priority="95" stopIfTrue="1">
      <formula>AND($AD12&gt;0,B12="")</formula>
    </cfRule>
    <cfRule type="expression" dxfId="35" priority="96" stopIfTrue="1">
      <formula>AND(NOT(F12=""),B12="")</formula>
    </cfRule>
  </conditionalFormatting>
  <conditionalFormatting sqref="B12">
    <cfRule type="expression" dxfId="34" priority="94" stopIfTrue="1">
      <formula>AND(#REF!&gt;0,B12="")</formula>
    </cfRule>
  </conditionalFormatting>
  <conditionalFormatting sqref="B15">
    <cfRule type="expression" dxfId="33" priority="47" stopIfTrue="1">
      <formula>AND($AD15&gt;0,B15="")</formula>
    </cfRule>
    <cfRule type="expression" dxfId="32" priority="48" stopIfTrue="1">
      <formula>AND(NOT(F15=""),B15="")</formula>
    </cfRule>
  </conditionalFormatting>
  <conditionalFormatting sqref="B15">
    <cfRule type="expression" dxfId="31" priority="46" stopIfTrue="1">
      <formula>AND(#REF!&gt;0,B15="")</formula>
    </cfRule>
  </conditionalFormatting>
  <conditionalFormatting sqref="B16">
    <cfRule type="expression" dxfId="30" priority="38" stopIfTrue="1">
      <formula>AND($AD16&gt;0,B16="")</formula>
    </cfRule>
    <cfRule type="expression" dxfId="29" priority="39" stopIfTrue="1">
      <formula>AND(NOT(F16=""),B16="")</formula>
    </cfRule>
  </conditionalFormatting>
  <conditionalFormatting sqref="B16">
    <cfRule type="expression" dxfId="28" priority="37" stopIfTrue="1">
      <formula>AND(#REF!&gt;0,B16="")</formula>
    </cfRule>
  </conditionalFormatting>
  <conditionalFormatting sqref="B17">
    <cfRule type="expression" dxfId="27" priority="35" stopIfTrue="1">
      <formula>AND($AD17&gt;0,B17="")</formula>
    </cfRule>
    <cfRule type="expression" dxfId="26" priority="36" stopIfTrue="1">
      <formula>AND(NOT(F17=""),B17="")</formula>
    </cfRule>
  </conditionalFormatting>
  <conditionalFormatting sqref="B17">
    <cfRule type="expression" dxfId="25" priority="34" stopIfTrue="1">
      <formula>AND(#REF!&gt;0,B17="")</formula>
    </cfRule>
  </conditionalFormatting>
  <conditionalFormatting sqref="B20">
    <cfRule type="expression" dxfId="24" priority="32" stopIfTrue="1">
      <formula>AND($AD20&gt;0,B20="")</formula>
    </cfRule>
    <cfRule type="expression" dxfId="23" priority="33" stopIfTrue="1">
      <formula>AND(NOT(F20=""),B20="")</formula>
    </cfRule>
  </conditionalFormatting>
  <conditionalFormatting sqref="B20">
    <cfRule type="expression" dxfId="22" priority="31" stopIfTrue="1">
      <formula>AND(#REF!&gt;0,B20="")</formula>
    </cfRule>
  </conditionalFormatting>
  <conditionalFormatting sqref="B22">
    <cfRule type="expression" dxfId="21" priority="29" stopIfTrue="1">
      <formula>AND($AD22&gt;0,B22="")</formula>
    </cfRule>
    <cfRule type="expression" dxfId="20" priority="30" stopIfTrue="1">
      <formula>AND(NOT(F22=""),B22="")</formula>
    </cfRule>
  </conditionalFormatting>
  <conditionalFormatting sqref="B22">
    <cfRule type="expression" dxfId="19" priority="28" stopIfTrue="1">
      <formula>AND(#REF!&gt;0,B22="")</formula>
    </cfRule>
  </conditionalFormatting>
  <conditionalFormatting sqref="B23">
    <cfRule type="expression" dxfId="18" priority="26" stopIfTrue="1">
      <formula>AND($AD23&gt;0,B23="")</formula>
    </cfRule>
    <cfRule type="expression" dxfId="17" priority="27" stopIfTrue="1">
      <formula>AND(NOT(F23=""),B23="")</formula>
    </cfRule>
  </conditionalFormatting>
  <conditionalFormatting sqref="B23">
    <cfRule type="expression" dxfId="16" priority="25" stopIfTrue="1">
      <formula>AND(#REF!&gt;0,B23="")</formula>
    </cfRule>
  </conditionalFormatting>
  <conditionalFormatting sqref="B24">
    <cfRule type="expression" dxfId="15" priority="23" stopIfTrue="1">
      <formula>AND($AD24&gt;0,B24="")</formula>
    </cfRule>
    <cfRule type="expression" dxfId="14" priority="24" stopIfTrue="1">
      <formula>AND(NOT(F24=""),B24="")</formula>
    </cfRule>
  </conditionalFormatting>
  <conditionalFormatting sqref="B24">
    <cfRule type="expression" dxfId="13" priority="22" stopIfTrue="1">
      <formula>AND(#REF!&gt;0,B24="")</formula>
    </cfRule>
  </conditionalFormatting>
  <conditionalFormatting sqref="B27">
    <cfRule type="expression" dxfId="12" priority="20" stopIfTrue="1">
      <formula>AND($AD27&gt;0,B27="")</formula>
    </cfRule>
    <cfRule type="expression" dxfId="11" priority="21" stopIfTrue="1">
      <formula>AND(NOT(F27=""),B27="")</formula>
    </cfRule>
  </conditionalFormatting>
  <conditionalFormatting sqref="B27">
    <cfRule type="expression" dxfId="10" priority="19" stopIfTrue="1">
      <formula>AND(#REF!&gt;0,B27="")</formula>
    </cfRule>
  </conditionalFormatting>
  <conditionalFormatting sqref="B31">
    <cfRule type="expression" dxfId="9" priority="16" stopIfTrue="1">
      <formula>AND(#REF!&gt;0,B31="")</formula>
    </cfRule>
  </conditionalFormatting>
  <conditionalFormatting sqref="B33">
    <cfRule type="expression" dxfId="8" priority="13" stopIfTrue="1">
      <formula>AND(#REF!&gt;0,B33="")</formula>
    </cfRule>
  </conditionalFormatting>
  <conditionalFormatting sqref="B32">
    <cfRule type="expression" dxfId="7" priority="7" stopIfTrue="1">
      <formula>AND(#REF!&gt;0,B32="")</formula>
    </cfRule>
  </conditionalFormatting>
  <conditionalFormatting sqref="B31:B33">
    <cfRule type="expression" dxfId="6" priority="2208" stopIfTrue="1">
      <formula>AND($AD30&gt;0,B31="")</formula>
    </cfRule>
    <cfRule type="expression" dxfId="5" priority="2209" stopIfTrue="1">
      <formula>AND(NOT(F31=""),B31="")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37" t="s">
        <v>30</v>
      </c>
      <c r="B2" s="51"/>
      <c r="C2" s="51"/>
      <c r="D2" s="51"/>
      <c r="E2" s="51"/>
      <c r="F2" s="51"/>
    </row>
    <row r="3" spans="1:6" ht="18.75" x14ac:dyDescent="0.3">
      <c r="A3" s="4"/>
      <c r="B3" s="4"/>
      <c r="C3" s="13"/>
      <c r="D3" s="4"/>
      <c r="E3" s="14"/>
      <c r="F3" s="6"/>
    </row>
    <row r="4" spans="1:6" x14ac:dyDescent="0.2">
      <c r="A4" s="4"/>
      <c r="B4" s="4"/>
      <c r="C4" s="4"/>
      <c r="D4" s="4"/>
      <c r="E4" s="14"/>
      <c r="F4" s="6"/>
    </row>
    <row r="5" spans="1:6" ht="12.75" customHeight="1" x14ac:dyDescent="0.2">
      <c r="A5" s="38" t="s">
        <v>10</v>
      </c>
      <c r="B5" s="39" t="s">
        <v>19</v>
      </c>
      <c r="C5" s="38" t="s">
        <v>11</v>
      </c>
      <c r="D5" s="38" t="s">
        <v>12</v>
      </c>
      <c r="E5" s="52" t="s">
        <v>0</v>
      </c>
      <c r="F5" s="38" t="s">
        <v>14</v>
      </c>
    </row>
    <row r="6" spans="1:6" ht="12.75" customHeight="1" x14ac:dyDescent="0.2">
      <c r="A6" s="38"/>
      <c r="B6" s="40"/>
      <c r="C6" s="38"/>
      <c r="D6" s="38"/>
      <c r="E6" s="52"/>
      <c r="F6" s="38"/>
    </row>
    <row r="7" spans="1:6" ht="56.25" customHeight="1" x14ac:dyDescent="0.2">
      <c r="A7" s="38"/>
      <c r="B7" s="41"/>
      <c r="C7" s="38"/>
      <c r="D7" s="38"/>
      <c r="E7" s="52"/>
      <c r="F7" s="38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5"/>
      <c r="B9" s="15"/>
      <c r="C9" s="23"/>
      <c r="D9" s="15"/>
      <c r="E9" s="16"/>
      <c r="F9" s="21"/>
    </row>
    <row r="10" spans="1:6" ht="15.75" x14ac:dyDescent="0.25">
      <c r="A10" s="9"/>
      <c r="B10" s="9"/>
      <c r="C10" s="23"/>
      <c r="D10" s="15"/>
      <c r="E10" s="28"/>
      <c r="F10" s="21"/>
    </row>
    <row r="11" spans="1:6" ht="15.75" x14ac:dyDescent="0.25">
      <c r="A11" s="9"/>
      <c r="B11" s="9"/>
      <c r="C11" s="23"/>
      <c r="D11" s="15"/>
      <c r="E11" s="28"/>
      <c r="F11" s="21"/>
    </row>
    <row r="12" spans="1:6" ht="15.75" x14ac:dyDescent="0.25">
      <c r="A12" s="9"/>
      <c r="B12" s="9"/>
      <c r="C12" s="28"/>
      <c r="D12" s="15"/>
      <c r="E12" s="28"/>
      <c r="F12" s="21"/>
    </row>
    <row r="13" spans="1:6" ht="15.75" x14ac:dyDescent="0.25">
      <c r="A13" s="15"/>
      <c r="B13" s="15"/>
      <c r="C13" s="23"/>
      <c r="D13" s="22"/>
      <c r="E13" s="28"/>
      <c r="F13" s="29"/>
    </row>
    <row r="14" spans="1:6" ht="15.75" x14ac:dyDescent="0.25">
      <c r="A14" s="9"/>
      <c r="B14" s="9"/>
      <c r="C14" s="9"/>
      <c r="D14" s="9"/>
      <c r="E14" s="9"/>
      <c r="F14" s="9"/>
    </row>
    <row r="15" spans="1:6" ht="15.75" x14ac:dyDescent="0.25">
      <c r="A15" s="9"/>
      <c r="B15" s="9"/>
      <c r="C15" s="9"/>
      <c r="D15" s="9"/>
      <c r="E15" s="9"/>
      <c r="F15" s="9"/>
    </row>
    <row r="16" spans="1:6" ht="15.75" x14ac:dyDescent="0.25">
      <c r="A16" s="9"/>
      <c r="B16" s="9"/>
      <c r="C16" s="9"/>
      <c r="D16" s="9"/>
      <c r="E16" s="9"/>
      <c r="F16" s="9"/>
    </row>
    <row r="17" spans="1:6" ht="15.75" x14ac:dyDescent="0.2">
      <c r="A17" s="15"/>
      <c r="B17" s="15"/>
      <c r="C17" s="15"/>
      <c r="D17" s="15"/>
      <c r="E17" s="15"/>
      <c r="F17" s="15"/>
    </row>
    <row r="18" spans="1:6" ht="15.75" x14ac:dyDescent="0.25">
      <c r="A18" s="9"/>
      <c r="B18" s="15"/>
      <c r="C18" s="15"/>
      <c r="D18" s="15"/>
      <c r="E18" s="15"/>
      <c r="F18" s="15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5"/>
      <c r="B21" s="9"/>
      <c r="C21" s="9"/>
      <c r="D21" s="9"/>
      <c r="E21" s="9"/>
      <c r="F21" s="9"/>
    </row>
    <row r="22" spans="1:6" ht="15.75" x14ac:dyDescent="0.25">
      <c r="A22" s="9"/>
      <c r="B22" s="15"/>
      <c r="C22" s="15"/>
      <c r="D22" s="15"/>
      <c r="E22" s="15"/>
      <c r="F22" s="15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abSelected="1" topLeftCell="B1" workbookViewId="0">
      <selection activeCell="I9" sqref="I9:K9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37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59" t="s">
        <v>19</v>
      </c>
      <c r="C5" s="64" t="s">
        <v>80</v>
      </c>
      <c r="D5" s="62"/>
      <c r="E5" s="63"/>
      <c r="F5" s="61" t="s">
        <v>81</v>
      </c>
      <c r="G5" s="62"/>
      <c r="H5" s="63"/>
      <c r="I5" s="61" t="s">
        <v>82</v>
      </c>
      <c r="J5" s="62"/>
      <c r="K5" s="63"/>
      <c r="L5" s="4"/>
      <c r="M5" s="4"/>
      <c r="N5" s="4"/>
      <c r="O5" s="4"/>
      <c r="P5" s="4"/>
    </row>
    <row r="6" spans="1:16" ht="19.5" customHeight="1" thickBot="1" x14ac:dyDescent="0.25">
      <c r="A6" s="4"/>
      <c r="B6" s="60"/>
      <c r="C6" s="53" t="s">
        <v>15</v>
      </c>
      <c r="D6" s="54"/>
      <c r="E6" s="55"/>
      <c r="F6" s="53" t="s">
        <v>16</v>
      </c>
      <c r="G6" s="54"/>
      <c r="H6" s="55"/>
      <c r="I6" s="53" t="s">
        <v>17</v>
      </c>
      <c r="J6" s="54"/>
      <c r="K6" s="55"/>
      <c r="L6" s="4"/>
      <c r="M6" s="4"/>
      <c r="N6" s="4"/>
      <c r="O6" s="4"/>
      <c r="P6" s="4"/>
    </row>
    <row r="7" spans="1:16" ht="18" customHeight="1" thickBot="1" x14ac:dyDescent="0.25">
      <c r="A7" s="4"/>
      <c r="B7" s="17" t="s">
        <v>21</v>
      </c>
      <c r="C7" s="57">
        <v>29.548999999999999</v>
      </c>
      <c r="D7" s="57"/>
      <c r="E7" s="57"/>
      <c r="F7" s="56">
        <v>0.44500000000000001</v>
      </c>
      <c r="G7" s="56"/>
      <c r="H7" s="56"/>
      <c r="I7" s="57">
        <v>37</v>
      </c>
      <c r="J7" s="57"/>
      <c r="K7" s="57"/>
      <c r="L7" s="4"/>
      <c r="M7" s="4"/>
      <c r="N7" s="4"/>
      <c r="O7" s="4"/>
      <c r="P7" s="4"/>
    </row>
    <row r="8" spans="1:16" ht="16.5" thickBot="1" x14ac:dyDescent="0.25">
      <c r="A8" s="4"/>
      <c r="B8" s="17" t="s">
        <v>21</v>
      </c>
      <c r="C8" s="57">
        <f>I8*7501</f>
        <v>0</v>
      </c>
      <c r="D8" s="57"/>
      <c r="E8" s="57"/>
      <c r="F8" s="56"/>
      <c r="G8" s="56"/>
      <c r="H8" s="56"/>
      <c r="I8" s="57"/>
      <c r="J8" s="57"/>
      <c r="K8" s="57"/>
      <c r="L8" s="4"/>
      <c r="M8" s="4"/>
      <c r="N8" s="4"/>
      <c r="O8" s="4"/>
      <c r="P8" s="4"/>
    </row>
    <row r="9" spans="1:16" ht="16.5" thickBot="1" x14ac:dyDescent="0.25">
      <c r="A9" s="4"/>
      <c r="B9" s="17" t="s">
        <v>20</v>
      </c>
      <c r="C9" s="57">
        <f>SUM(C7:E8)</f>
        <v>29.548999999999999</v>
      </c>
      <c r="D9" s="57"/>
      <c r="E9" s="57"/>
      <c r="F9" s="56">
        <f>SUM(F7:H8)</f>
        <v>0.44500000000000001</v>
      </c>
      <c r="G9" s="56"/>
      <c r="H9" s="56"/>
      <c r="I9" s="57">
        <v>37</v>
      </c>
      <c r="J9" s="57"/>
      <c r="K9" s="57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8"/>
      <c r="F10" s="4"/>
      <c r="G10" s="18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18"/>
      <c r="F11" s="4"/>
      <c r="G11" s="4"/>
      <c r="H11" s="19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F5:H5"/>
    <mergeCell ref="F6:H6"/>
    <mergeCell ref="F7:H7"/>
    <mergeCell ref="C9:E9"/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User</cp:lastModifiedBy>
  <cp:lastPrinted>2018-05-23T12:57:59Z</cp:lastPrinted>
  <dcterms:created xsi:type="dcterms:W3CDTF">2007-02-07T11:07:35Z</dcterms:created>
  <dcterms:modified xsi:type="dcterms:W3CDTF">2021-07-23T06:45:09Z</dcterms:modified>
</cp:coreProperties>
</file>