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ПАПКИ СОТРУДНИКОВ\3_Бадрызлов Александр Сергеевич\отчет РЭК\"/>
    </mc:Choice>
  </mc:AlternateContent>
  <xr:revisionPtr revIDLastSave="0" documentId="13_ncr:1_{555026DC-8446-448D-8B0B-FC174B56203D}" xr6:coauthVersionLast="45" xr6:coauthVersionMax="45" xr10:uidLastSave="{00000000-0000-0000-0000-000000000000}"/>
  <bookViews>
    <workbookView xWindow="-120" yWindow="-120" windowWidth="29040" windowHeight="15840" tabRatio="717" activeTab="1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закл.договорах'!$A$8:$J$15</definedName>
    <definedName name="_xlnm._FilterDatabase" localSheetId="0" hidden="1">'Информация о заявках'!$A$8:$F$7642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закл.договорах'!$A$1:$J$15</definedName>
    <definedName name="_xlnm.Print_Area" localSheetId="0">'Информация о заявках'!$A$1:$F$17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</workbook>
</file>

<file path=xl/calcChain.xml><?xml version="1.0" encoding="utf-8"?>
<calcChain xmlns="http://schemas.openxmlformats.org/spreadsheetml/2006/main">
  <c r="I16" i="15" l="1"/>
  <c r="F16" i="15"/>
  <c r="C7" i="18" l="1"/>
  <c r="C8" i="18" l="1"/>
  <c r="C9" i="18" l="1"/>
  <c r="F9" i="18"/>
</calcChain>
</file>

<file path=xl/sharedStrings.xml><?xml version="1.0" encoding="utf-8"?>
<sst xmlns="http://schemas.openxmlformats.org/spreadsheetml/2006/main" count="12360" uniqueCount="58">
  <si>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</si>
  <si>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</si>
  <si>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</si>
  <si>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</si>
  <si>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</si>
  <si>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</si>
  <si>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</si>
  <si>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</si>
  <si>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</si>
  <si>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</si>
  <si>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</si>
  <si>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</si>
  <si>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</si>
  <si>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</si>
  <si>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</si>
  <si>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</si>
  <si>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</si>
  <si>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</si>
  <si>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</si>
  <si>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</si>
  <si>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</si>
  <si>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</si>
  <si>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</si>
  <si>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</si>
  <si>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</si>
  <si>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</si>
  <si>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</si>
  <si>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</si>
  <si>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</si>
  <si>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</si>
  <si>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6 месяцев</t>
  </si>
  <si>
    <t>Никонов М.С</t>
  </si>
  <si>
    <t>Тырцова Ю.В</t>
  </si>
  <si>
    <t>Визнер О.Ф</t>
  </si>
  <si>
    <t>Щеголева С.С</t>
  </si>
  <si>
    <t>Гостев С.Б</t>
  </si>
  <si>
    <t>Денисов А.О</t>
  </si>
  <si>
    <t>Хаптынский Г.Л</t>
  </si>
  <si>
    <t>Пургин М.В</t>
  </si>
  <si>
    <t>Мальцева В.А</t>
  </si>
  <si>
    <t>Дубровин В.Н</t>
  </si>
  <si>
    <t>Курбатов А.Ю</t>
  </si>
  <si>
    <t>Орлова Е.Г</t>
  </si>
  <si>
    <t>Семёнова Г.И</t>
  </si>
  <si>
    <t>Лозбяков А.С</t>
  </si>
  <si>
    <t>Мустафина А.В</t>
  </si>
  <si>
    <t>Мустафина М.А</t>
  </si>
  <si>
    <t>Тенчиков Д.М</t>
  </si>
  <si>
    <t>Мирзалиев И.И</t>
  </si>
  <si>
    <t>Акиншин В.А</t>
  </si>
  <si>
    <t>Щербинин И.А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</si>
  <si>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01.01.2021г.-31.01.2021г.</t>
  </si>
  <si>
    <t>Бурмакин П.М</t>
  </si>
  <si>
    <t>класса напряжения до 35 кВ  за период с 01.01.2021 г. - 31.01.2021 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</si>
  <si>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01.01.2021 по 31.01.2021г.</t>
  </si>
  <si>
    <t>Выручка за услуги по технологическому присоединению (актированная) с  01.01.2021 по 31.01.2021</t>
  </si>
  <si>
    <t>Присоединенная мощность по заактированным договорам технологического присоединения с  01.01.2021 по 31.01.2021</t>
  </si>
  <si>
    <t>Количество присоединений по заактированным договорам технологического присоединения с 01.01.2021 по 31.01.2021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</si>
</sst>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6" fillId="0" borderId="0" xfId="0" applyFont="1"/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/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3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94"/>
  <sheetViews>
    <sheetView zoomScaleNormal="100" zoomScaleSheetLayoutView="100" workbookViewId="0">
      <selection sqref="A1:F1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35" t="s">
        <v>51</v>
      </c>
      <c r="B1" s="35"/>
      <c r="C1" s="35"/>
      <c r="D1" s="35"/>
      <c r="E1" s="35"/>
      <c r="F1" s="35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36" t="s">
        <v>10</v>
      </c>
      <c r="B5" s="37" t="s">
        <v>19</v>
      </c>
      <c r="C5" s="36" t="s">
        <v>11</v>
      </c>
      <c r="D5" s="36" t="s">
        <v>12</v>
      </c>
      <c r="E5" s="36" t="s">
        <v>13</v>
      </c>
      <c r="F5" s="36" t="s">
        <v>7</v>
      </c>
    </row>
    <row r="6" spans="1:6" ht="12.75" customHeight="1" x14ac:dyDescent="0.2">
      <c r="A6" s="36"/>
      <c r="B6" s="38"/>
      <c r="C6" s="36"/>
      <c r="D6" s="36"/>
      <c r="E6" s="36"/>
      <c r="F6" s="36"/>
    </row>
    <row r="7" spans="1:6" ht="56.25" customHeight="1" x14ac:dyDescent="0.2">
      <c r="A7" s="36"/>
      <c r="B7" s="39"/>
      <c r="C7" s="36"/>
      <c r="D7" s="36"/>
      <c r="E7" s="36"/>
      <c r="F7" s="36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3">
        <v>1</v>
      </c>
      <c r="B9" s="10" t="s">
        <v>24</v>
      </c>
      <c r="C9" s="24">
        <v>44208</v>
      </c>
      <c r="D9" s="24" t="s">
        <v>27</v>
      </c>
      <c r="E9" s="32" t="s">
        <v>35</v>
      </c>
      <c r="F9" s="23">
        <v>1.4999999999999999E-2</v>
      </c>
    </row>
    <row r="10" spans="1:6" ht="15.75" x14ac:dyDescent="0.25">
      <c r="A10" s="23">
        <v>2</v>
      </c>
      <c r="B10" s="10" t="s">
        <v>24</v>
      </c>
      <c r="C10" s="24">
        <v>44209</v>
      </c>
      <c r="D10" s="24" t="s">
        <v>27</v>
      </c>
      <c r="E10" s="32" t="s">
        <v>36</v>
      </c>
      <c r="F10" s="23">
        <v>1.4999999999999999E-2</v>
      </c>
    </row>
    <row r="11" spans="1:6" ht="15.75" x14ac:dyDescent="0.25">
      <c r="A11" s="23">
        <v>3</v>
      </c>
      <c r="B11" s="10" t="s">
        <v>24</v>
      </c>
      <c r="C11" s="24">
        <v>44216</v>
      </c>
      <c r="D11" s="24" t="s">
        <v>27</v>
      </c>
      <c r="E11" s="32" t="s">
        <v>37</v>
      </c>
      <c r="F11" s="23">
        <v>1.4999999999999999E-2</v>
      </c>
    </row>
    <row r="12" spans="1:6" ht="15.75" x14ac:dyDescent="0.25">
      <c r="A12" s="23">
        <v>4</v>
      </c>
      <c r="B12" s="10" t="s">
        <v>24</v>
      </c>
      <c r="C12" s="24">
        <v>44216</v>
      </c>
      <c r="D12" s="24" t="s">
        <v>27</v>
      </c>
      <c r="E12" s="32" t="s">
        <v>38</v>
      </c>
      <c r="F12" s="23">
        <v>1.4999999999999999E-2</v>
      </c>
    </row>
    <row r="13" spans="1:6" ht="15.75" x14ac:dyDescent="0.25">
      <c r="A13" s="23">
        <v>5</v>
      </c>
      <c r="B13" s="10" t="s">
        <v>24</v>
      </c>
      <c r="C13" s="24">
        <v>44216</v>
      </c>
      <c r="D13" s="24" t="s">
        <v>27</v>
      </c>
      <c r="E13" s="32" t="s">
        <v>39</v>
      </c>
      <c r="F13" s="23">
        <v>1.4999999999999999E-2</v>
      </c>
    </row>
    <row r="14" spans="1:6" ht="15.75" x14ac:dyDescent="0.25">
      <c r="A14" s="23">
        <v>6</v>
      </c>
      <c r="B14" s="10" t="s">
        <v>24</v>
      </c>
      <c r="C14" s="24">
        <v>44216</v>
      </c>
      <c r="D14" s="24" t="s">
        <v>27</v>
      </c>
      <c r="E14" s="32" t="s">
        <v>31</v>
      </c>
      <c r="F14" s="23">
        <v>1.4999999999999999E-2</v>
      </c>
    </row>
    <row r="15" spans="1:6" ht="15.75" x14ac:dyDescent="0.25">
      <c r="A15" s="23">
        <v>7</v>
      </c>
      <c r="B15" s="10" t="s">
        <v>24</v>
      </c>
      <c r="C15" s="24">
        <v>44216</v>
      </c>
      <c r="D15" s="24" t="s">
        <v>27</v>
      </c>
      <c r="E15" s="32" t="s">
        <v>40</v>
      </c>
      <c r="F15" s="23">
        <v>1.4999999999999999E-2</v>
      </c>
    </row>
    <row r="16" spans="1:6" ht="15.75" x14ac:dyDescent="0.25">
      <c r="A16" s="23">
        <v>8</v>
      </c>
      <c r="B16" s="10" t="s">
        <v>24</v>
      </c>
      <c r="C16" s="24">
        <v>44216</v>
      </c>
      <c r="D16" s="24" t="s">
        <v>27</v>
      </c>
      <c r="E16" s="32" t="s">
        <v>41</v>
      </c>
      <c r="F16" s="23">
        <v>1.4999999999999999E-2</v>
      </c>
    </row>
    <row r="17" spans="1:6" ht="15.75" x14ac:dyDescent="0.25">
      <c r="A17" s="23">
        <v>9</v>
      </c>
      <c r="B17" s="10" t="s">
        <v>24</v>
      </c>
      <c r="C17" s="24">
        <v>44216</v>
      </c>
      <c r="D17" s="24" t="s">
        <v>27</v>
      </c>
      <c r="E17" s="32" t="s">
        <v>42</v>
      </c>
      <c r="F17" s="23">
        <v>1.4999999999999999E-2</v>
      </c>
    </row>
    <row r="18" spans="1:6" ht="15.75" x14ac:dyDescent="0.25">
      <c r="A18" s="23">
        <v>10</v>
      </c>
      <c r="B18" s="10" t="s">
        <v>24</v>
      </c>
      <c r="C18" s="24">
        <v>44217</v>
      </c>
      <c r="D18" s="24" t="s">
        <v>27</v>
      </c>
      <c r="E18" s="33" t="s">
        <v>43</v>
      </c>
      <c r="F18" s="23">
        <v>1.4999999999999999E-2</v>
      </c>
    </row>
    <row r="19" spans="1:6" ht="15.75" x14ac:dyDescent="0.25">
      <c r="A19" s="23">
        <v>11</v>
      </c>
      <c r="B19" s="10" t="s">
        <v>24</v>
      </c>
      <c r="C19" s="24">
        <v>44218</v>
      </c>
      <c r="D19" s="24" t="s">
        <v>27</v>
      </c>
      <c r="E19" s="33" t="s">
        <v>44</v>
      </c>
      <c r="F19" s="23">
        <v>1.4999999999999999E-2</v>
      </c>
    </row>
    <row r="20" spans="1:6" ht="15.75" x14ac:dyDescent="0.25">
      <c r="A20" s="23">
        <v>12</v>
      </c>
      <c r="B20" s="10" t="s">
        <v>24</v>
      </c>
      <c r="C20" s="24">
        <v>44222</v>
      </c>
      <c r="D20" s="24" t="s">
        <v>27</v>
      </c>
      <c r="E20" s="33" t="s">
        <v>45</v>
      </c>
      <c r="F20" s="23">
        <v>1.4999999999999999E-2</v>
      </c>
    </row>
    <row r="21" spans="1:6" ht="15.75" x14ac:dyDescent="0.25">
      <c r="A21" s="23">
        <v>13</v>
      </c>
      <c r="B21" s="10" t="s">
        <v>24</v>
      </c>
      <c r="C21" s="24">
        <v>44222</v>
      </c>
      <c r="D21" s="24" t="s">
        <v>27</v>
      </c>
      <c r="E21" s="33" t="s">
        <v>46</v>
      </c>
      <c r="F21" s="23">
        <v>1.4999999999999999E-2</v>
      </c>
    </row>
    <row r="22" spans="1:6" ht="15.75" x14ac:dyDescent="0.25">
      <c r="A22" s="23">
        <v>14</v>
      </c>
      <c r="B22" s="10" t="s">
        <v>24</v>
      </c>
      <c r="C22" s="24">
        <v>44222</v>
      </c>
      <c r="D22" s="24" t="s">
        <v>27</v>
      </c>
      <c r="E22" s="33" t="s">
        <v>47</v>
      </c>
      <c r="F22" s="23">
        <v>1.4999999999999999E-2</v>
      </c>
    </row>
    <row r="23" spans="1:6" ht="15.75" x14ac:dyDescent="0.25">
      <c r="A23" s="23">
        <v>15</v>
      </c>
      <c r="B23" s="10" t="s">
        <v>24</v>
      </c>
      <c r="C23" s="24">
        <v>44223</v>
      </c>
      <c r="D23" s="24" t="s">
        <v>27</v>
      </c>
      <c r="E23" s="33" t="s">
        <v>48</v>
      </c>
      <c r="F23" s="23">
        <v>1.4999999999999999E-2</v>
      </c>
    </row>
    <row r="24" spans="1:6" ht="15.75" customHeight="1" x14ac:dyDescent="0.25">
      <c r="A24" s="23">
        <v>16</v>
      </c>
      <c r="B24" s="10" t="s">
        <v>24</v>
      </c>
      <c r="C24" s="24">
        <v>44225</v>
      </c>
      <c r="D24" s="24" t="s">
        <v>27</v>
      </c>
      <c r="E24" s="33" t="s">
        <v>49</v>
      </c>
      <c r="F24" s="23">
        <v>1.4999999999999999E-2</v>
      </c>
    </row>
    <row r="25" spans="1:6" ht="16.5" customHeight="1" x14ac:dyDescent="0.25">
      <c r="A25" s="23">
        <v>17</v>
      </c>
      <c r="B25" s="10" t="s">
        <v>24</v>
      </c>
      <c r="C25" s="24">
        <v>44225</v>
      </c>
      <c r="D25" s="24" t="s">
        <v>27</v>
      </c>
      <c r="E25" s="33" t="s">
        <v>50</v>
      </c>
      <c r="F25" s="23">
        <v>1.4999999999999999E-2</v>
      </c>
    </row>
    <row r="26" spans="1:6" ht="18" customHeight="1" x14ac:dyDescent="0.25">
      <c r="A26" s="23"/>
      <c r="B26" s="9"/>
      <c r="C26" s="24"/>
      <c r="D26" s="31"/>
      <c r="E26" s="33"/>
      <c r="F26" s="23"/>
    </row>
    <row r="27" spans="1:6" ht="15.75" x14ac:dyDescent="0.25">
      <c r="A27" s="23"/>
      <c r="B27" s="9"/>
      <c r="C27" s="24"/>
      <c r="D27" s="31"/>
      <c r="E27" s="33"/>
      <c r="F27" s="23"/>
    </row>
    <row r="28" spans="1:6" ht="15.75" x14ac:dyDescent="0.25">
      <c r="A28" s="23"/>
      <c r="B28" s="9"/>
      <c r="C28" s="24"/>
      <c r="D28" s="31"/>
      <c r="E28" s="33"/>
      <c r="F28" s="23"/>
    </row>
    <row r="29" spans="1:6" ht="15.75" x14ac:dyDescent="0.25">
      <c r="A29" s="23"/>
      <c r="B29" s="9"/>
      <c r="C29" s="24"/>
      <c r="D29" s="31"/>
      <c r="E29" s="33"/>
      <c r="F29" s="23"/>
    </row>
    <row r="30" spans="1:6" ht="15.75" x14ac:dyDescent="0.25">
      <c r="A30" s="23"/>
      <c r="B30" s="9"/>
      <c r="C30" s="24"/>
      <c r="D30" s="31"/>
      <c r="E30" s="33"/>
      <c r="F30" s="23"/>
    </row>
    <row r="31" spans="1:6" ht="15.75" x14ac:dyDescent="0.25">
      <c r="A31" s="23"/>
      <c r="B31" s="9"/>
      <c r="C31" s="24"/>
      <c r="D31" s="31"/>
      <c r="E31" s="33"/>
      <c r="F31" s="23"/>
    </row>
    <row r="32" spans="1:6" ht="15.75" x14ac:dyDescent="0.25">
      <c r="A32" s="23"/>
      <c r="B32" s="9"/>
      <c r="C32" s="24"/>
      <c r="D32" s="31"/>
      <c r="E32" s="33"/>
      <c r="F32" s="23"/>
    </row>
    <row r="33" spans="1:6" ht="15.75" x14ac:dyDescent="0.25">
      <c r="A33" s="23"/>
      <c r="B33" s="9"/>
      <c r="C33" s="24"/>
      <c r="D33" s="31"/>
      <c r="E33" s="33"/>
      <c r="F33" s="23"/>
    </row>
    <row r="34" spans="1:6" ht="15.75" x14ac:dyDescent="0.25">
      <c r="A34" s="23"/>
      <c r="B34" s="9"/>
      <c r="C34" s="24"/>
      <c r="D34" s="31"/>
      <c r="E34" s="33"/>
      <c r="F34" s="23"/>
    </row>
    <row r="35" spans="1:6" ht="15.75" x14ac:dyDescent="0.25">
      <c r="A35" s="23"/>
      <c r="B35" s="9"/>
      <c r="C35" s="24"/>
      <c r="D35" s="31"/>
      <c r="E35" s="33"/>
      <c r="F35" s="23"/>
    </row>
    <row r="36" spans="1:6" ht="15.75" x14ac:dyDescent="0.25">
      <c r="A36" s="23"/>
      <c r="B36" s="9"/>
      <c r="C36" s="24"/>
      <c r="D36" s="31"/>
      <c r="E36" s="33"/>
      <c r="F36" s="23"/>
    </row>
    <row r="37" spans="1:6" ht="15.75" x14ac:dyDescent="0.25">
      <c r="A37" s="23"/>
      <c r="B37" s="9"/>
      <c r="C37" s="24"/>
      <c r="D37" s="31"/>
      <c r="E37" s="33"/>
      <c r="F37" s="23"/>
    </row>
    <row r="38" spans="1:6" ht="15.75" x14ac:dyDescent="0.25">
      <c r="A38" s="23"/>
      <c r="B38" s="9"/>
      <c r="C38" s="24"/>
      <c r="D38" s="31"/>
      <c r="E38" s="33"/>
      <c r="F38" s="23"/>
    </row>
    <row r="39" spans="1:6" ht="15.75" x14ac:dyDescent="0.25">
      <c r="A39" s="23"/>
      <c r="B39" s="9"/>
      <c r="C39" s="24"/>
      <c r="D39" s="31"/>
      <c r="E39" s="33"/>
      <c r="F39" s="23"/>
    </row>
    <row r="40" spans="1:6" ht="15.75" x14ac:dyDescent="0.25">
      <c r="A40" s="23"/>
      <c r="B40" s="9"/>
      <c r="C40" s="24"/>
      <c r="D40" s="31"/>
      <c r="E40" s="33"/>
      <c r="F40" s="23"/>
    </row>
    <row r="41" spans="1:6" ht="15.75" x14ac:dyDescent="0.25">
      <c r="A41" s="23"/>
      <c r="B41" s="9"/>
      <c r="C41" s="24"/>
      <c r="D41" s="31"/>
      <c r="E41" s="33"/>
      <c r="F41" s="23"/>
    </row>
    <row r="42" spans="1:6" ht="15.75" x14ac:dyDescent="0.25">
      <c r="A42" s="23"/>
      <c r="B42" s="9"/>
      <c r="C42" s="24"/>
      <c r="D42" s="31"/>
      <c r="E42" s="33"/>
      <c r="F42" s="23"/>
    </row>
    <row r="43" spans="1:6" ht="15.75" x14ac:dyDescent="0.25">
      <c r="A43" s="23"/>
      <c r="B43" s="9"/>
      <c r="C43" s="24"/>
      <c r="D43" s="31"/>
      <c r="E43" s="33"/>
      <c r="F43" s="23"/>
    </row>
    <row r="44" spans="1:6" ht="15.75" x14ac:dyDescent="0.25">
      <c r="A44" s="23"/>
      <c r="B44" s="9"/>
      <c r="C44" s="24"/>
      <c r="D44" s="31"/>
      <c r="E44" s="33"/>
      <c r="F44" s="23"/>
    </row>
    <row r="45" spans="1:6" ht="15.75" x14ac:dyDescent="0.25">
      <c r="A45" s="23"/>
      <c r="B45" s="9"/>
      <c r="C45" s="24"/>
      <c r="D45" s="31"/>
      <c r="E45" s="33"/>
      <c r="F45" s="23"/>
    </row>
    <row r="46" spans="1:6" ht="15.75" x14ac:dyDescent="0.25">
      <c r="A46" s="23"/>
      <c r="B46" s="9"/>
      <c r="C46" s="24"/>
      <c r="D46" s="31"/>
      <c r="E46" s="33"/>
      <c r="F46" s="23"/>
    </row>
    <row r="47" spans="1:6" ht="15.75" x14ac:dyDescent="0.25">
      <c r="A47" s="23"/>
      <c r="B47" s="9"/>
      <c r="C47" s="24"/>
      <c r="D47" s="31"/>
      <c r="E47" s="33"/>
      <c r="F47" s="23"/>
    </row>
    <row r="48" spans="1:6" ht="15.75" x14ac:dyDescent="0.25">
      <c r="A48" s="23"/>
      <c r="B48" s="9"/>
      <c r="C48" s="24"/>
      <c r="D48" s="31"/>
      <c r="E48" s="33"/>
      <c r="F48" s="23"/>
    </row>
    <row r="49" spans="1:6" ht="15.75" x14ac:dyDescent="0.25">
      <c r="A49" s="23"/>
      <c r="B49" s="9"/>
      <c r="C49" s="24"/>
      <c r="D49" s="31"/>
      <c r="E49" s="33"/>
      <c r="F49" s="23"/>
    </row>
    <row r="50" spans="1:6" ht="15.75" x14ac:dyDescent="0.25">
      <c r="A50" s="23"/>
      <c r="B50" s="9"/>
      <c r="C50" s="24"/>
      <c r="D50" s="31"/>
      <c r="E50" s="33"/>
      <c r="F50" s="23"/>
    </row>
    <row r="51" spans="1:6" ht="15.75" x14ac:dyDescent="0.25">
      <c r="A51" s="23"/>
      <c r="B51" s="9"/>
      <c r="C51" s="24"/>
      <c r="D51" s="31"/>
      <c r="E51" s="33"/>
      <c r="F51" s="23"/>
    </row>
    <row r="52" spans="1:6" ht="15.75" x14ac:dyDescent="0.25">
      <c r="A52" s="23"/>
      <c r="B52" s="9"/>
      <c r="C52" s="24"/>
      <c r="D52" s="31"/>
      <c r="E52" s="33"/>
      <c r="F52" s="23"/>
    </row>
    <row r="53" spans="1:6" ht="15.75" x14ac:dyDescent="0.25">
      <c r="A53" s="23"/>
      <c r="B53" s="9"/>
      <c r="C53" s="24"/>
      <c r="D53" s="31"/>
      <c r="E53" s="33"/>
      <c r="F53" s="23"/>
    </row>
    <row r="54" spans="1:6" ht="15.75" x14ac:dyDescent="0.25">
      <c r="A54" s="23"/>
      <c r="B54" s="9"/>
      <c r="C54" s="24"/>
      <c r="D54" s="31"/>
      <c r="E54" s="33"/>
      <c r="F54" s="23"/>
    </row>
    <row r="55" spans="1:6" ht="15.75" x14ac:dyDescent="0.25">
      <c r="A55" s="23"/>
      <c r="B55" s="9"/>
      <c r="C55" s="24"/>
      <c r="D55" s="31"/>
      <c r="E55" s="33"/>
      <c r="F55" s="23"/>
    </row>
    <row r="56" spans="1:6" ht="15.75" x14ac:dyDescent="0.25">
      <c r="A56" s="23"/>
      <c r="B56" s="9"/>
      <c r="C56" s="24"/>
      <c r="D56" s="31"/>
      <c r="E56" s="33"/>
      <c r="F56" s="23"/>
    </row>
    <row r="57" spans="1:6" ht="15.75" x14ac:dyDescent="0.25">
      <c r="A57" s="23"/>
      <c r="B57" s="9"/>
      <c r="C57" s="24"/>
      <c r="D57" s="31"/>
      <c r="E57" s="33"/>
      <c r="F57" s="23"/>
    </row>
    <row r="58" spans="1:6" ht="15.75" x14ac:dyDescent="0.25">
      <c r="A58" s="23"/>
      <c r="B58" s="9"/>
      <c r="C58" s="24"/>
      <c r="D58" s="31"/>
      <c r="E58" s="33"/>
      <c r="F58" s="23"/>
    </row>
    <row r="59" spans="1:6" ht="15.75" x14ac:dyDescent="0.25">
      <c r="A59" s="23"/>
      <c r="B59" s="9"/>
      <c r="C59" s="24"/>
      <c r="D59" s="31"/>
      <c r="E59" s="33"/>
      <c r="F59" s="23"/>
    </row>
    <row r="60" spans="1:6" ht="15.75" x14ac:dyDescent="0.25">
      <c r="A60" s="23"/>
      <c r="B60" s="9"/>
      <c r="C60" s="24"/>
      <c r="D60" s="31"/>
      <c r="E60" s="33"/>
      <c r="F60" s="23"/>
    </row>
    <row r="61" spans="1:6" ht="15.75" x14ac:dyDescent="0.25">
      <c r="A61" s="23"/>
      <c r="B61" s="9"/>
      <c r="C61" s="24"/>
      <c r="D61" s="31"/>
      <c r="E61" s="33"/>
      <c r="F61" s="23"/>
    </row>
    <row r="62" spans="1:6" ht="15.75" x14ac:dyDescent="0.25">
      <c r="A62" s="23"/>
      <c r="B62" s="9"/>
      <c r="C62" s="24"/>
      <c r="D62" s="31"/>
      <c r="E62" s="33"/>
      <c r="F62" s="23"/>
    </row>
    <row r="63" spans="1:6" ht="15.75" x14ac:dyDescent="0.25">
      <c r="A63" s="23"/>
      <c r="B63" s="9"/>
      <c r="C63" s="24"/>
      <c r="D63" s="31"/>
      <c r="E63" s="33"/>
      <c r="F63" s="23"/>
    </row>
    <row r="64" spans="1:6" ht="15.75" x14ac:dyDescent="0.25">
      <c r="A64" s="23"/>
      <c r="B64" s="9"/>
      <c r="C64" s="24"/>
      <c r="D64" s="31"/>
      <c r="E64" s="33"/>
      <c r="F64" s="23"/>
    </row>
    <row r="65" spans="1:6" ht="15.75" x14ac:dyDescent="0.25">
      <c r="A65" s="23"/>
      <c r="B65" s="9"/>
      <c r="C65" s="24"/>
      <c r="D65" s="31"/>
      <c r="E65" s="33"/>
      <c r="F65" s="23"/>
    </row>
    <row r="66" spans="1:6" ht="15.75" x14ac:dyDescent="0.25">
      <c r="A66" s="23"/>
      <c r="B66" s="9"/>
      <c r="C66" s="24"/>
      <c r="D66" s="31"/>
      <c r="E66" s="33"/>
      <c r="F66" s="23"/>
    </row>
    <row r="67" spans="1:6" ht="15.75" x14ac:dyDescent="0.25">
      <c r="A67" s="23"/>
      <c r="B67" s="9"/>
      <c r="C67" s="24"/>
      <c r="D67" s="31"/>
      <c r="E67" s="33"/>
      <c r="F67" s="23"/>
    </row>
    <row r="68" spans="1:6" ht="15.75" x14ac:dyDescent="0.25">
      <c r="A68" s="23"/>
      <c r="B68" s="9"/>
      <c r="C68" s="24"/>
      <c r="D68" s="31"/>
      <c r="E68" s="33"/>
      <c r="F68" s="23"/>
    </row>
    <row r="69" spans="1:6" ht="15.75" x14ac:dyDescent="0.25">
      <c r="A69" s="23"/>
      <c r="B69" s="9"/>
      <c r="C69" s="24"/>
      <c r="D69" s="31"/>
      <c r="E69" s="33"/>
      <c r="F69" s="23"/>
    </row>
    <row r="70" spans="1:6" ht="15.75" x14ac:dyDescent="0.25">
      <c r="A70" s="23"/>
      <c r="B70" s="9"/>
      <c r="C70" s="24"/>
      <c r="D70" s="31"/>
      <c r="E70" s="33"/>
      <c r="F70" s="23"/>
    </row>
    <row r="71" spans="1:6" ht="15.75" x14ac:dyDescent="0.25">
      <c r="A71" s="23"/>
      <c r="B71" s="9"/>
      <c r="C71" s="24"/>
      <c r="D71" s="31"/>
      <c r="E71" s="33"/>
      <c r="F71" s="23"/>
    </row>
    <row r="72" spans="1:6" ht="15.75" x14ac:dyDescent="0.25">
      <c r="A72" s="23"/>
      <c r="B72" s="9"/>
      <c r="C72" s="24"/>
      <c r="D72" s="31"/>
      <c r="E72" s="33"/>
      <c r="F72" s="23"/>
    </row>
    <row r="73" spans="1:6" ht="15.75" x14ac:dyDescent="0.25">
      <c r="A73" s="23"/>
      <c r="B73" s="9"/>
      <c r="C73" s="24"/>
      <c r="D73" s="31"/>
      <c r="E73" s="33"/>
      <c r="F73" s="23"/>
    </row>
    <row r="74" spans="1:6" ht="15.75" x14ac:dyDescent="0.25">
      <c r="A74" s="23"/>
      <c r="B74" s="9"/>
      <c r="C74" s="24"/>
      <c r="D74" s="31"/>
      <c r="E74" s="33"/>
      <c r="F74" s="23"/>
    </row>
    <row r="75" spans="1:6" ht="15.75" x14ac:dyDescent="0.25">
      <c r="A75" s="23"/>
      <c r="B75" s="9"/>
      <c r="C75" s="24"/>
      <c r="D75" s="31"/>
      <c r="E75" s="33"/>
      <c r="F75" s="23"/>
    </row>
    <row r="76" spans="1:6" ht="15.75" x14ac:dyDescent="0.25">
      <c r="A76" s="23"/>
      <c r="B76" s="9"/>
      <c r="C76" s="24"/>
      <c r="D76" s="31"/>
      <c r="E76" s="33"/>
      <c r="F76" s="23"/>
    </row>
    <row r="77" spans="1:6" ht="15.75" x14ac:dyDescent="0.25">
      <c r="A77" s="23"/>
      <c r="B77" s="9"/>
      <c r="C77" s="24"/>
      <c r="D77" s="31"/>
      <c r="E77" s="33"/>
      <c r="F77" s="23"/>
    </row>
    <row r="78" spans="1:6" ht="15.75" x14ac:dyDescent="0.25">
      <c r="A78" s="23"/>
      <c r="B78" s="9"/>
      <c r="C78" s="24"/>
      <c r="D78" s="31"/>
      <c r="E78" s="33"/>
      <c r="F78" s="23"/>
    </row>
    <row r="79" spans="1:6" ht="15.75" x14ac:dyDescent="0.25">
      <c r="A79" s="23"/>
      <c r="B79" s="9"/>
      <c r="C79" s="24"/>
      <c r="D79" s="31"/>
      <c r="E79" s="33"/>
      <c r="F79" s="23"/>
    </row>
    <row r="80" spans="1:6" ht="15.75" x14ac:dyDescent="0.25">
      <c r="A80" s="23"/>
      <c r="B80" s="9"/>
      <c r="C80" s="24"/>
      <c r="D80" s="31"/>
      <c r="E80" s="33"/>
      <c r="F80" s="23"/>
    </row>
    <row r="81" spans="1:6" ht="15.75" x14ac:dyDescent="0.25">
      <c r="A81" s="23"/>
      <c r="B81" s="9"/>
      <c r="C81" s="24"/>
      <c r="D81" s="31"/>
      <c r="E81" s="33"/>
      <c r="F81" s="23"/>
    </row>
    <row r="82" spans="1:6" ht="15.75" x14ac:dyDescent="0.25">
      <c r="A82" s="23"/>
      <c r="B82" s="9"/>
      <c r="C82" s="24"/>
      <c r="D82" s="31"/>
      <c r="E82" s="33"/>
    </row>
    <row r="312" spans="3:4" ht="15.75" x14ac:dyDescent="0.2">
      <c r="C312" s="24"/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D6428" t="s">
        <v>18</v>
      </c>
    </row>
    <row r="6429" spans="3:4" x14ac:dyDescent="0.2">
      <c r="D6429" t="s">
        <v>18</v>
      </c>
    </row>
    <row r="1048493" spans="2:6" ht="15.75" x14ac:dyDescent="0.2">
      <c r="F1048493" s="23"/>
    </row>
    <row r="1048494" spans="2:6" ht="15.75" x14ac:dyDescent="0.25">
      <c r="B1048494" s="10" t="s">
        <v>24</v>
      </c>
    </row>
  </sheetData>
  <autoFilter ref="A8:F7642" xr:uid="{00000000-0009-0000-0000-000000000000}">
    <sortState xmlns:xlrd2="http://schemas.microsoft.com/office/spreadsheetml/2017/richdata2" ref="A9:F7913">
      <sortCondition ref="C8:C8013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26:B82">
    <cfRule type="expression" dxfId="38" priority="13" stopIfTrue="1">
      <formula>AND(#REF!&gt;0,B26="")</formula>
    </cfRule>
  </conditionalFormatting>
  <conditionalFormatting sqref="E18:E82">
    <cfRule type="expression" dxfId="37" priority="12" stopIfTrue="1">
      <formula>AND(#REF!&gt;0,E18="")</formula>
    </cfRule>
  </conditionalFormatting>
  <conditionalFormatting sqref="E79:E82">
    <cfRule type="expression" dxfId="36" priority="14" stopIfTrue="1">
      <formula>AND($F163&gt;"",E79="")</formula>
    </cfRule>
  </conditionalFormatting>
  <conditionalFormatting sqref="E79:E82">
    <cfRule type="expression" dxfId="35" priority="15" stopIfTrue="1">
      <formula>AND(#REF!&gt;0,$D164="")</formula>
    </cfRule>
  </conditionalFormatting>
  <conditionalFormatting sqref="E74:E78">
    <cfRule type="expression" dxfId="34" priority="8" stopIfTrue="1">
      <formula>AND($F159&gt;"",E74="")</formula>
    </cfRule>
  </conditionalFormatting>
  <conditionalFormatting sqref="E74:E78">
    <cfRule type="expression" dxfId="33" priority="9" stopIfTrue="1">
      <formula>AND(#REF!&gt;0,$D160="")</formula>
    </cfRule>
  </conditionalFormatting>
  <conditionalFormatting sqref="E73:E74">
    <cfRule type="expression" dxfId="32" priority="1387" stopIfTrue="1">
      <formula>AND($F159&gt;"",E73="")</formula>
    </cfRule>
  </conditionalFormatting>
  <conditionalFormatting sqref="E73:E74">
    <cfRule type="expression" dxfId="31" priority="1389" stopIfTrue="1">
      <formula>AND(#REF!&gt;0,$D160="")</formula>
    </cfRule>
  </conditionalFormatting>
  <conditionalFormatting sqref="E72">
    <cfRule type="expression" dxfId="30" priority="1397" stopIfTrue="1">
      <formula>AND($F159&gt;"",E72="")</formula>
    </cfRule>
  </conditionalFormatting>
  <conditionalFormatting sqref="E72">
    <cfRule type="expression" dxfId="29" priority="1399" stopIfTrue="1">
      <formula>AND(#REF!&gt;0,$D160="")</formula>
    </cfRule>
  </conditionalFormatting>
  <conditionalFormatting sqref="E18:E71">
    <cfRule type="expression" dxfId="28" priority="2154" stopIfTrue="1">
      <formula>AND($F106&gt;"",E18="")</formula>
    </cfRule>
  </conditionalFormatting>
  <conditionalFormatting sqref="E18:E71">
    <cfRule type="expression" dxfId="27" priority="2156" stopIfTrue="1">
      <formula>AND(#REF!&gt;0,$D107="")</formula>
    </cfRule>
  </conditionalFormatting>
  <conditionalFormatting sqref="E72">
    <cfRule type="expression" dxfId="26" priority="2195" stopIfTrue="1">
      <formula>AND(OR(AH259&gt;0,AI259&gt;0,AT259&gt;0),$D160="")</formula>
    </cfRule>
  </conditionalFormatting>
  <conditionalFormatting sqref="E72">
    <cfRule type="expression" dxfId="25" priority="2196" stopIfTrue="1">
      <formula>AND(OR(AG259&gt;0,AQ259&gt;0,AS259&gt;0),$D160="")</formula>
    </cfRule>
  </conditionalFormatting>
  <conditionalFormatting sqref="E79:E82">
    <cfRule type="expression" dxfId="24" priority="2197" stopIfTrue="1">
      <formula>AND(OR(AH263&gt;0,AI263&gt;0,AT263&gt;0),$D164="")</formula>
    </cfRule>
  </conditionalFormatting>
  <conditionalFormatting sqref="E79:E82">
    <cfRule type="expression" dxfId="23" priority="2198" stopIfTrue="1">
      <formula>AND(OR(AG263&gt;0,AQ263&gt;0,AS263&gt;0),$D164="")</formula>
    </cfRule>
  </conditionalFormatting>
  <conditionalFormatting sqref="E74:E78">
    <cfRule type="expression" dxfId="22" priority="2199" stopIfTrue="1">
      <formula>AND(OR(AH259&gt;0,AI259&gt;0,AT259&gt;0),$D160="")</formula>
    </cfRule>
  </conditionalFormatting>
  <conditionalFormatting sqref="E74:E78">
    <cfRule type="expression" dxfId="21" priority="2200" stopIfTrue="1">
      <formula>AND(OR(AG259&gt;0,AQ259&gt;0,AS259&gt;0),$D160="")</formula>
    </cfRule>
  </conditionalFormatting>
  <conditionalFormatting sqref="E73:E74">
    <cfRule type="expression" dxfId="20" priority="2201" stopIfTrue="1">
      <formula>AND(OR(AH259&gt;0,AI259&gt;0,AT259&gt;0),$D160="")</formula>
    </cfRule>
  </conditionalFormatting>
  <conditionalFormatting sqref="E73:E74">
    <cfRule type="expression" dxfId="19" priority="2202" stopIfTrue="1">
      <formula>AND(OR(AG259&gt;0,AQ259&gt;0,AS259&gt;0),$D160="")</formula>
    </cfRule>
  </conditionalFormatting>
  <conditionalFormatting sqref="E18:E71">
    <cfRule type="expression" dxfId="18" priority="2203" stopIfTrue="1">
      <formula>AND(OR(AH206&gt;0,AI206&gt;0,AT206&gt;0),$D107="")</formula>
    </cfRule>
  </conditionalFormatting>
  <conditionalFormatting sqref="E18:E71">
    <cfRule type="expression" dxfId="17" priority="2204" stopIfTrue="1">
      <formula>AND(OR(AG206&gt;0,AQ206&gt;0,AS206&gt;0),$D107="")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6"/>
  <sheetViews>
    <sheetView tabSelected="1" zoomScale="90" zoomScaleNormal="90" zoomScaleSheetLayoutView="85" workbookViewId="0">
      <selection activeCell="A3" sqref="A3:G3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45" t="s">
        <v>25</v>
      </c>
      <c r="B1" s="46"/>
      <c r="C1" s="46"/>
      <c r="D1" s="46"/>
      <c r="E1" s="46"/>
      <c r="F1" s="46"/>
      <c r="G1" s="46"/>
      <c r="H1" s="25"/>
      <c r="I1" s="26"/>
      <c r="J1" s="25"/>
    </row>
    <row r="2" spans="1:10" ht="15.75" x14ac:dyDescent="0.25">
      <c r="A2" s="45" t="s">
        <v>22</v>
      </c>
      <c r="B2" s="46"/>
      <c r="C2" s="46"/>
      <c r="D2" s="46"/>
      <c r="E2" s="46"/>
      <c r="F2" s="46"/>
      <c r="G2" s="46"/>
      <c r="H2" s="46"/>
      <c r="I2" s="46"/>
      <c r="J2" s="25"/>
    </row>
    <row r="3" spans="1:10" ht="18" customHeight="1" x14ac:dyDescent="0.25">
      <c r="A3" s="45" t="s">
        <v>53</v>
      </c>
      <c r="B3" s="46"/>
      <c r="C3" s="46"/>
      <c r="D3" s="46"/>
      <c r="E3" s="46"/>
      <c r="F3" s="46"/>
      <c r="G3" s="46"/>
      <c r="H3" s="25"/>
      <c r="I3" s="26"/>
      <c r="J3" s="25"/>
    </row>
    <row r="4" spans="1:10" ht="18" customHeight="1" x14ac:dyDescent="0.25">
      <c r="A4" s="25"/>
      <c r="B4" s="25"/>
      <c r="C4" s="25"/>
      <c r="D4" s="27"/>
      <c r="E4" s="25"/>
      <c r="F4" s="25"/>
      <c r="G4" s="27"/>
      <c r="H4" s="25"/>
      <c r="I4" s="26"/>
      <c r="J4" s="25"/>
    </row>
    <row r="5" spans="1:10" ht="15.75" customHeight="1" x14ac:dyDescent="0.2">
      <c r="A5" s="47" t="s">
        <v>3</v>
      </c>
      <c r="B5" s="47" t="s">
        <v>19</v>
      </c>
      <c r="C5" s="42" t="s">
        <v>4</v>
      </c>
      <c r="D5" s="42"/>
      <c r="E5" s="42"/>
      <c r="F5" s="43"/>
      <c r="G5" s="36" t="s">
        <v>5</v>
      </c>
      <c r="H5" s="36"/>
      <c r="I5" s="44"/>
      <c r="J5" s="36"/>
    </row>
    <row r="6" spans="1:10" ht="12.75" customHeight="1" x14ac:dyDescent="0.2">
      <c r="A6" s="48"/>
      <c r="B6" s="48"/>
      <c r="C6" s="36" t="s">
        <v>6</v>
      </c>
      <c r="D6" s="36" t="s">
        <v>14</v>
      </c>
      <c r="E6" s="36" t="s">
        <v>2</v>
      </c>
      <c r="F6" s="36" t="s">
        <v>7</v>
      </c>
      <c r="G6" s="37" t="s">
        <v>8</v>
      </c>
      <c r="H6" s="37" t="s">
        <v>1</v>
      </c>
      <c r="I6" s="40" t="s">
        <v>23</v>
      </c>
      <c r="J6" s="37" t="s">
        <v>9</v>
      </c>
    </row>
    <row r="7" spans="1:10" ht="84.75" customHeight="1" x14ac:dyDescent="0.2">
      <c r="A7" s="48"/>
      <c r="B7" s="48"/>
      <c r="C7" s="36"/>
      <c r="D7" s="36"/>
      <c r="E7" s="36"/>
      <c r="F7" s="36"/>
      <c r="G7" s="38"/>
      <c r="H7" s="38"/>
      <c r="I7" s="41"/>
      <c r="J7" s="38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31" t="s">
        <v>24</v>
      </c>
      <c r="C9" s="31" t="s">
        <v>28</v>
      </c>
      <c r="D9" s="32" t="s">
        <v>52</v>
      </c>
      <c r="E9" s="31">
        <v>0.4</v>
      </c>
      <c r="F9" s="31">
        <v>1.4999999999999999E-2</v>
      </c>
      <c r="G9" s="11">
        <v>1080121</v>
      </c>
      <c r="H9" s="24">
        <v>44208</v>
      </c>
      <c r="I9" s="28">
        <v>466.1</v>
      </c>
      <c r="J9" s="31" t="s">
        <v>30</v>
      </c>
    </row>
    <row r="10" spans="1:10" ht="15.75" x14ac:dyDescent="0.25">
      <c r="A10" s="11">
        <v>2</v>
      </c>
      <c r="B10" s="13" t="s">
        <v>24</v>
      </c>
      <c r="C10" s="31" t="s">
        <v>28</v>
      </c>
      <c r="D10" s="32" t="s">
        <v>32</v>
      </c>
      <c r="E10" s="31">
        <v>0.4</v>
      </c>
      <c r="F10" s="31">
        <v>1.4999999999999999E-2</v>
      </c>
      <c r="G10" s="11">
        <v>60121</v>
      </c>
      <c r="H10" s="24">
        <v>44209</v>
      </c>
      <c r="I10" s="28">
        <v>466.1</v>
      </c>
      <c r="J10" s="31" t="s">
        <v>30</v>
      </c>
    </row>
    <row r="11" spans="1:10" ht="15.75" x14ac:dyDescent="0.25">
      <c r="A11" s="11">
        <v>3</v>
      </c>
      <c r="B11" s="13" t="s">
        <v>24</v>
      </c>
      <c r="C11" s="31" t="s">
        <v>28</v>
      </c>
      <c r="D11" s="32" t="s">
        <v>33</v>
      </c>
      <c r="E11" s="31">
        <v>0.4</v>
      </c>
      <c r="F11" s="31">
        <v>1.4999999999999999E-2</v>
      </c>
      <c r="G11" s="11">
        <v>70121</v>
      </c>
      <c r="H11" s="24">
        <v>44209</v>
      </c>
      <c r="I11" s="28">
        <v>466.1</v>
      </c>
      <c r="J11" s="31" t="s">
        <v>30</v>
      </c>
    </row>
    <row r="12" spans="1:10" ht="15.75" x14ac:dyDescent="0.25">
      <c r="A12" s="11">
        <v>4</v>
      </c>
      <c r="B12" s="13" t="s">
        <v>24</v>
      </c>
      <c r="C12" s="31" t="s">
        <v>28</v>
      </c>
      <c r="D12" s="32" t="s">
        <v>35</v>
      </c>
      <c r="E12" s="31">
        <v>0.4</v>
      </c>
      <c r="F12" s="31">
        <v>1.4999999999999999E-2</v>
      </c>
      <c r="G12" s="11">
        <v>150121</v>
      </c>
      <c r="H12" s="24">
        <v>44217</v>
      </c>
      <c r="I12" s="28">
        <v>466.1</v>
      </c>
      <c r="J12" s="31" t="s">
        <v>30</v>
      </c>
    </row>
    <row r="13" spans="1:10" ht="15.75" x14ac:dyDescent="0.25">
      <c r="A13" s="11">
        <v>5</v>
      </c>
      <c r="B13" s="31" t="s">
        <v>24</v>
      </c>
      <c r="C13" s="31" t="s">
        <v>28</v>
      </c>
      <c r="D13" s="32" t="s">
        <v>34</v>
      </c>
      <c r="E13" s="31">
        <v>0.4</v>
      </c>
      <c r="F13" s="31">
        <v>1.4999999999999999E-2</v>
      </c>
      <c r="G13" s="11">
        <v>160121</v>
      </c>
      <c r="H13" s="24">
        <v>44217</v>
      </c>
      <c r="I13" s="28">
        <v>466.1</v>
      </c>
      <c r="J13" s="31" t="s">
        <v>30</v>
      </c>
    </row>
    <row r="14" spans="1:10" ht="15.75" x14ac:dyDescent="0.25">
      <c r="A14" s="11">
        <v>6</v>
      </c>
      <c r="B14" s="31" t="s">
        <v>24</v>
      </c>
      <c r="C14" s="31" t="s">
        <v>28</v>
      </c>
      <c r="D14" s="32" t="s">
        <v>31</v>
      </c>
      <c r="E14" s="31">
        <v>0.4</v>
      </c>
      <c r="F14" s="31">
        <v>1.4999999999999999E-2</v>
      </c>
      <c r="G14" s="11">
        <v>170121</v>
      </c>
      <c r="H14" s="24">
        <v>44217</v>
      </c>
      <c r="I14" s="28">
        <v>466.1</v>
      </c>
      <c r="J14" s="31" t="s">
        <v>29</v>
      </c>
    </row>
    <row r="15" spans="1:10" ht="15.75" x14ac:dyDescent="0.25">
      <c r="A15" s="11">
        <v>7</v>
      </c>
      <c r="B15" s="13" t="s">
        <v>24</v>
      </c>
      <c r="C15" s="31" t="s">
        <v>28</v>
      </c>
      <c r="D15" s="32" t="s">
        <v>39</v>
      </c>
      <c r="E15" s="31">
        <v>0.4</v>
      </c>
      <c r="F15" s="31">
        <v>1.4999999999999999E-2</v>
      </c>
      <c r="G15" s="11">
        <v>1110121</v>
      </c>
      <c r="H15" s="24">
        <v>44225</v>
      </c>
      <c r="I15" s="28">
        <v>466.1</v>
      </c>
      <c r="J15" s="31" t="s">
        <v>30</v>
      </c>
    </row>
    <row r="16" spans="1:10" x14ac:dyDescent="0.2">
      <c r="F16" s="34">
        <f>SUM(F9:F15)</f>
        <v>0.105</v>
      </c>
      <c r="I16" s="63">
        <f>SUM(I9:I15)</f>
        <v>3262.7</v>
      </c>
    </row>
  </sheetData>
  <autoFilter ref="A8:J15" xr:uid="{00000000-0009-0000-0000-000001000000}">
    <sortState xmlns:xlrd2="http://schemas.microsoft.com/office/spreadsheetml/2017/richdata2" ref="A9:K13">
      <sortCondition ref="H8:H13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B10">
    <cfRule type="expression" dxfId="16" priority="71" stopIfTrue="1">
      <formula>AND($AD10&gt;0,B10="")</formula>
    </cfRule>
    <cfRule type="expression" dxfId="15" priority="72" stopIfTrue="1">
      <formula>AND(NOT(F10=""),B10="")</formula>
    </cfRule>
  </conditionalFormatting>
  <conditionalFormatting sqref="B10">
    <cfRule type="expression" dxfId="14" priority="70" stopIfTrue="1">
      <formula>AND(#REF!&gt;0,B10="")</formula>
    </cfRule>
  </conditionalFormatting>
  <conditionalFormatting sqref="B11">
    <cfRule type="expression" dxfId="13" priority="68" stopIfTrue="1">
      <formula>AND($AD11&gt;0,B11="")</formula>
    </cfRule>
    <cfRule type="expression" dxfId="12" priority="69" stopIfTrue="1">
      <formula>AND(NOT(F11=""),B11="")</formula>
    </cfRule>
  </conditionalFormatting>
  <conditionalFormatting sqref="B11">
    <cfRule type="expression" dxfId="11" priority="67" stopIfTrue="1">
      <formula>AND(#REF!&gt;0,B11="")</formula>
    </cfRule>
  </conditionalFormatting>
  <conditionalFormatting sqref="B12">
    <cfRule type="expression" dxfId="10" priority="56" stopIfTrue="1">
      <formula>AND($AD12&gt;0,B12="")</formula>
    </cfRule>
    <cfRule type="expression" dxfId="9" priority="57" stopIfTrue="1">
      <formula>AND(NOT(F12=""),B12="")</formula>
    </cfRule>
  </conditionalFormatting>
  <conditionalFormatting sqref="B12">
    <cfRule type="expression" dxfId="8" priority="55" stopIfTrue="1">
      <formula>AND(#REF!&gt;0,B12="")</formula>
    </cfRule>
  </conditionalFormatting>
  <conditionalFormatting sqref="B15">
    <cfRule type="expression" dxfId="7" priority="8" stopIfTrue="1">
      <formula>AND($AD15&gt;0,B15="")</formula>
    </cfRule>
    <cfRule type="expression" dxfId="6" priority="9" stopIfTrue="1">
      <formula>AND(NOT(F15=""),B15="")</formula>
    </cfRule>
  </conditionalFormatting>
  <conditionalFormatting sqref="B15">
    <cfRule type="expression" dxfId="5" priority="7" stopIfTrue="1">
      <formula>AND(#REF!&gt;0,B15="")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35" t="s">
        <v>54</v>
      </c>
      <c r="B2" s="49"/>
      <c r="C2" s="49"/>
      <c r="D2" s="49"/>
      <c r="E2" s="49"/>
      <c r="F2" s="49"/>
    </row>
    <row r="3" spans="1:6" ht="18.75" x14ac:dyDescent="0.3">
      <c r="A3" s="4"/>
      <c r="B3" s="4"/>
      <c r="C3" s="14"/>
      <c r="D3" s="4"/>
      <c r="E3" s="15"/>
      <c r="F3" s="6"/>
    </row>
    <row r="4" spans="1:6" x14ac:dyDescent="0.2">
      <c r="A4" s="4"/>
      <c r="B4" s="4"/>
      <c r="C4" s="4"/>
      <c r="D4" s="4"/>
      <c r="E4" s="15"/>
      <c r="F4" s="6"/>
    </row>
    <row r="5" spans="1:6" ht="12.75" customHeight="1" x14ac:dyDescent="0.2">
      <c r="A5" s="36" t="s">
        <v>10</v>
      </c>
      <c r="B5" s="37" t="s">
        <v>19</v>
      </c>
      <c r="C5" s="36" t="s">
        <v>11</v>
      </c>
      <c r="D5" s="36" t="s">
        <v>12</v>
      </c>
      <c r="E5" s="50" t="s">
        <v>0</v>
      </c>
      <c r="F5" s="36" t="s">
        <v>14</v>
      </c>
    </row>
    <row r="6" spans="1:6" ht="12.75" customHeight="1" x14ac:dyDescent="0.2">
      <c r="A6" s="36"/>
      <c r="B6" s="38"/>
      <c r="C6" s="36"/>
      <c r="D6" s="36"/>
      <c r="E6" s="50"/>
      <c r="F6" s="36"/>
    </row>
    <row r="7" spans="1:6" ht="56.25" customHeight="1" x14ac:dyDescent="0.2">
      <c r="A7" s="36"/>
      <c r="B7" s="39"/>
      <c r="C7" s="36"/>
      <c r="D7" s="36"/>
      <c r="E7" s="50"/>
      <c r="F7" s="36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6"/>
      <c r="B9" s="16"/>
      <c r="C9" s="24"/>
      <c r="D9" s="16"/>
      <c r="E9" s="17"/>
      <c r="F9" s="22"/>
    </row>
    <row r="10" spans="1:6" ht="15.75" x14ac:dyDescent="0.25">
      <c r="A10" s="10"/>
      <c r="B10" s="10"/>
      <c r="C10" s="24"/>
      <c r="D10" s="16"/>
      <c r="E10" s="29"/>
      <c r="F10" s="22"/>
    </row>
    <row r="11" spans="1:6" ht="15.75" x14ac:dyDescent="0.25">
      <c r="A11" s="10"/>
      <c r="B11" s="10"/>
      <c r="C11" s="24"/>
      <c r="D11" s="16"/>
      <c r="E11" s="29"/>
      <c r="F11" s="22"/>
    </row>
    <row r="12" spans="1:6" ht="15.75" x14ac:dyDescent="0.25">
      <c r="A12" s="10"/>
      <c r="B12" s="10"/>
      <c r="C12" s="29"/>
      <c r="D12" s="16"/>
      <c r="E12" s="29"/>
      <c r="F12" s="22"/>
    </row>
    <row r="13" spans="1:6" ht="15.75" x14ac:dyDescent="0.25">
      <c r="A13" s="16"/>
      <c r="B13" s="16"/>
      <c r="C13" s="24"/>
      <c r="D13" s="23"/>
      <c r="E13" s="29"/>
      <c r="F13" s="30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6"/>
      <c r="B17" s="16"/>
      <c r="C17" s="16"/>
      <c r="D17" s="16"/>
      <c r="E17" s="16"/>
      <c r="F17" s="16"/>
    </row>
    <row r="18" spans="1:6" ht="15.75" x14ac:dyDescent="0.25">
      <c r="A18" s="10"/>
      <c r="B18" s="16"/>
      <c r="C18" s="16"/>
      <c r="D18" s="16"/>
      <c r="E18" s="16"/>
      <c r="F18" s="16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6"/>
      <c r="B21" s="10"/>
      <c r="C21" s="10"/>
      <c r="D21" s="10"/>
      <c r="E21" s="10"/>
      <c r="F21" s="10"/>
    </row>
    <row r="22" spans="1:6" ht="15.75" x14ac:dyDescent="0.25">
      <c r="A22" s="10"/>
      <c r="B22" s="16"/>
      <c r="C22" s="16"/>
      <c r="D22" s="16"/>
      <c r="E22" s="16"/>
      <c r="F22" s="16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F5" sqref="F5:H5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35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0" t="s">
        <v>19</v>
      </c>
      <c r="C5" s="62" t="s">
        <v>55</v>
      </c>
      <c r="D5" s="52"/>
      <c r="E5" s="53"/>
      <c r="F5" s="51" t="s">
        <v>56</v>
      </c>
      <c r="G5" s="52"/>
      <c r="H5" s="53"/>
      <c r="I5" s="51" t="s">
        <v>57</v>
      </c>
      <c r="J5" s="52"/>
      <c r="K5" s="53"/>
      <c r="L5" s="4"/>
      <c r="M5" s="4"/>
      <c r="N5" s="4"/>
      <c r="O5" s="4"/>
      <c r="P5" s="4"/>
    </row>
    <row r="6" spans="1:16" ht="19.5" customHeight="1" thickBot="1" x14ac:dyDescent="0.25">
      <c r="A6" s="4"/>
      <c r="B6" s="61"/>
      <c r="C6" s="54" t="s">
        <v>15</v>
      </c>
      <c r="D6" s="55"/>
      <c r="E6" s="56"/>
      <c r="F6" s="54" t="s">
        <v>16</v>
      </c>
      <c r="G6" s="55"/>
      <c r="H6" s="56"/>
      <c r="I6" s="54" t="s">
        <v>17</v>
      </c>
      <c r="J6" s="55"/>
      <c r="K6" s="56"/>
      <c r="L6" s="4"/>
      <c r="M6" s="4"/>
      <c r="N6" s="4"/>
      <c r="O6" s="4"/>
      <c r="P6" s="4"/>
    </row>
    <row r="7" spans="1:16" ht="18" customHeight="1" thickBot="1" x14ac:dyDescent="0.25">
      <c r="A7" s="4"/>
      <c r="B7" s="18" t="s">
        <v>21</v>
      </c>
      <c r="C7" s="58">
        <f>I7*466.1</f>
        <v>3262.7000000000003</v>
      </c>
      <c r="D7" s="58"/>
      <c r="E7" s="58"/>
      <c r="F7" s="57">
        <v>1.0649999999999999</v>
      </c>
      <c r="G7" s="57"/>
      <c r="H7" s="57"/>
      <c r="I7" s="58">
        <v>7</v>
      </c>
      <c r="J7" s="58"/>
      <c r="K7" s="58"/>
      <c r="L7" s="4"/>
      <c r="M7" s="4"/>
      <c r="N7" s="4"/>
      <c r="O7" s="4"/>
      <c r="P7" s="4"/>
    </row>
    <row r="8" spans="1:16" ht="16.5" thickBot="1" x14ac:dyDescent="0.25">
      <c r="A8" s="4"/>
      <c r="B8" s="18" t="s">
        <v>21</v>
      </c>
      <c r="C8" s="58">
        <f>I8*7501</f>
        <v>0</v>
      </c>
      <c r="D8" s="58"/>
      <c r="E8" s="58"/>
      <c r="F8" s="57"/>
      <c r="G8" s="57"/>
      <c r="H8" s="57"/>
      <c r="I8" s="58"/>
      <c r="J8" s="58"/>
      <c r="K8" s="58"/>
      <c r="L8" s="4"/>
      <c r="M8" s="4"/>
      <c r="N8" s="4"/>
      <c r="O8" s="4"/>
      <c r="P8" s="4"/>
    </row>
    <row r="9" spans="1:16" ht="16.5" thickBot="1" x14ac:dyDescent="0.25">
      <c r="A9" s="4"/>
      <c r="B9" s="18" t="s">
        <v>20</v>
      </c>
      <c r="C9" s="58">
        <f>SUM(C7:E8)</f>
        <v>3262.7000000000003</v>
      </c>
      <c r="D9" s="58"/>
      <c r="E9" s="58"/>
      <c r="F9" s="57">
        <f>SUM(F7:H8)</f>
        <v>1.0649999999999999</v>
      </c>
      <c r="G9" s="57"/>
      <c r="H9" s="57"/>
      <c r="I9" s="58">
        <v>22</v>
      </c>
      <c r="J9" s="58"/>
      <c r="K9" s="58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9"/>
      <c r="F10" s="4"/>
      <c r="G10" s="19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19"/>
      <c r="F11" s="4"/>
      <c r="G11" s="4"/>
      <c r="H11" s="20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  <mergeCell ref="F7:H7"/>
    <mergeCell ref="C9:E9"/>
    <mergeCell ref="F9:H9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2021-02-20T09:35:08Z</dcterms:modified>
</cp:coreProperties>
</file>