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B99149DD-BE1A-4E2E-81BA-C66CE4D95EE2}" xr6:coauthVersionLast="45" xr6:coauthVersionMax="45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заявках'!$A$8:$F$7709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71" i="15" l="1"/>
  <c r="C7" i="18" l="1"/>
  <c r="C8" i="18" l="1"/>
  <c r="C9" i="18" l="1"/>
  <c r="F9" i="18"/>
</calcChain>
</file>

<file path=xl/sharedStrings.xml><?xml version="1.0" encoding="utf-8"?>
<sst xmlns="http://schemas.openxmlformats.org/spreadsheetml/2006/main" count="12753" uniqueCount="113">
  <si>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</si>
  <si>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</si>
  <si>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</si>
  <si>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</si>
  <si>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</si>
  <si>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</si>
  <si>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</si>
  <si>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</si>
  <si>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</si>
  <si>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</si>
  <si>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</si>
  <si>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</si>
  <si>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</si>
  <si>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</si>
  <si>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</si>
  <si>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</si>
  <si>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</si>
  <si>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</si>
  <si>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</si>
  <si>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</si>
  <si>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</si>
  <si>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</si>
  <si>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</si>
  <si>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</si>
  <si>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</si>
  <si>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</si>
  <si>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</si>
  <si>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</si>
  <si>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</si>
  <si>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</si>
  <si>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6 месяцев</t>
  </si>
  <si>
    <t>Попов Д.С</t>
  </si>
  <si>
    <t>Симахина Л.Ю</t>
  </si>
  <si>
    <t>Симахин К.А</t>
  </si>
  <si>
    <t>Замятина Е.С</t>
  </si>
  <si>
    <t>Шебеда И.И</t>
  </si>
  <si>
    <t>Комлев В.А</t>
  </si>
  <si>
    <t>Георгиев И.М</t>
  </si>
  <si>
    <t>Крутикова О.В</t>
  </si>
  <si>
    <t>Негодяев К.А</t>
  </si>
  <si>
    <t>Мушнина М.Н</t>
  </si>
  <si>
    <t>Федулаев Е.В</t>
  </si>
  <si>
    <t>Баталова Е.Г</t>
  </si>
  <si>
    <t>Данилова С.А</t>
  </si>
  <si>
    <t>Никонов М.С</t>
  </si>
  <si>
    <t>Бакланов П.П</t>
  </si>
  <si>
    <t>Баширов Э.Я</t>
  </si>
  <si>
    <t>Кривощеков Д.А</t>
  </si>
  <si>
    <t>Полушина З.М</t>
  </si>
  <si>
    <t>Горшунова Н.М</t>
  </si>
  <si>
    <t>Колпакова Е.С</t>
  </si>
  <si>
    <t>Кустов Е.Ю</t>
  </si>
  <si>
    <t>Пыхалова Л.З</t>
  </si>
  <si>
    <t>Фищенко А.А</t>
  </si>
  <si>
    <t>Петрушина И.С</t>
  </si>
  <si>
    <t>Литаева И.В</t>
  </si>
  <si>
    <t>Белова В.А</t>
  </si>
  <si>
    <t>Рачков Д.А</t>
  </si>
  <si>
    <t>Воронков В.А</t>
  </si>
  <si>
    <t>Калинина Н.А</t>
  </si>
  <si>
    <t>Ульянова Г.М</t>
  </si>
  <si>
    <t>Рудзевич Э.И</t>
  </si>
  <si>
    <t>Кузьмин Н.В</t>
  </si>
  <si>
    <t>Маклакова М.Н</t>
  </si>
  <si>
    <t>Хмарская Т.Е</t>
  </si>
  <si>
    <t>Ахаимова Г.И</t>
  </si>
  <si>
    <t>Волкова Н.А</t>
  </si>
  <si>
    <t>Зверева Л.М</t>
  </si>
  <si>
    <t>Бородина А.М</t>
  </si>
  <si>
    <t>Шмакова Т.В</t>
  </si>
  <si>
    <t>Морозова Л.Н</t>
  </si>
  <si>
    <t>Ласкина С.В</t>
  </si>
  <si>
    <t>Мыслицкая М.И</t>
  </si>
  <si>
    <t>Плесовских О.Н</t>
  </si>
  <si>
    <t>Кузьмин Е.С</t>
  </si>
  <si>
    <t>Смоленцев М.В</t>
  </si>
  <si>
    <t>Юфимцева Т.Г</t>
  </si>
  <si>
    <t>Решетников Г.П</t>
  </si>
  <si>
    <t>Поперечная Н.О</t>
  </si>
  <si>
    <t>Кукина Л.Е</t>
  </si>
  <si>
    <t>Зарипов А.З</t>
  </si>
  <si>
    <t>Колтунов А.Г</t>
  </si>
  <si>
    <t>Лукьянов С.И</t>
  </si>
  <si>
    <t>Батуев Н.И</t>
  </si>
  <si>
    <t>Тырцова Ю.В</t>
  </si>
  <si>
    <t>Ицкович М.В</t>
  </si>
  <si>
    <t>Махалов Ю.А</t>
  </si>
  <si>
    <t>Гребенников К.Н</t>
  </si>
  <si>
    <t>Саная Н.Ф</t>
  </si>
  <si>
    <t>Скуратов П.Г</t>
  </si>
  <si>
    <t>Визнер О.Ф</t>
  </si>
  <si>
    <t>Сикулцану Ж.А</t>
  </si>
  <si>
    <t>Алиев Г.Э</t>
  </si>
  <si>
    <t>Усольцева Н.В</t>
  </si>
  <si>
    <t>Полковников А.С</t>
  </si>
  <si>
    <t>Мошуль А.В</t>
  </si>
  <si>
    <t>Кузьмин В.Н</t>
  </si>
  <si>
    <t>Заморникова Н.В</t>
  </si>
  <si>
    <t>Лыткина Е.Л</t>
  </si>
  <si>
    <t>Якубович Е.И</t>
  </si>
  <si>
    <t>Щеголева С.С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</si>
  <si>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01.12.2020г.-31.12.2020г.</t>
  </si>
  <si>
    <t>класса напряжения до 35 кВ  за период с 01.12.2020 г. - 31.12.2020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</si>
  <si>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01.12.2020 по 31.12.2020г.</t>
  </si>
  <si>
    <t>Выручка за услуги по технологическому присоединению (актированная) с  01.12.2020 по 31.12.2020</t>
  </si>
  <si>
    <t>Присоединенная мощность по заактированным договорам технологического присоединения с  01.12.2020 по 31.12.2020</t>
  </si>
  <si>
    <t>Количество присоединений по заактированным договорам технологического присоединения с 01.12.2020 по 31.12.2020</t>
  </si>
  <si>
    <t>Тулаева О.Б</t>
  </si>
  <si>
    <t>Администрация Салаирского МО</t>
  </si>
  <si>
    <t>СКАНДИЯ ДЕВЕЛОПМЕНТ ООО</t>
  </si>
  <si>
    <t>СМУ 111 ООО</t>
  </si>
  <si>
    <t>ЮЛ</t>
  </si>
  <si>
    <t>СМУ-111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</si>
</sst>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0" xfId="0" applyFont="1"/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1"/>
  <sheetViews>
    <sheetView topLeftCell="A61" zoomScaleNormal="100" zoomScaleSheetLayoutView="100" workbookViewId="0">
      <selection activeCell="F88" sqref="F8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101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44166</v>
      </c>
      <c r="D9" s="25" t="s">
        <v>27</v>
      </c>
      <c r="E9" s="33" t="s">
        <v>35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44166</v>
      </c>
      <c r="D10" s="25" t="s">
        <v>27</v>
      </c>
      <c r="E10" s="33" t="s">
        <v>36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44166</v>
      </c>
      <c r="D11" s="25" t="s">
        <v>27</v>
      </c>
      <c r="E11" s="33" t="s">
        <v>37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44166</v>
      </c>
      <c r="D12" s="25" t="s">
        <v>27</v>
      </c>
      <c r="E12" s="33" t="s">
        <v>38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44166</v>
      </c>
      <c r="D13" s="25" t="s">
        <v>27</v>
      </c>
      <c r="E13" s="33" t="s">
        <v>39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44166</v>
      </c>
      <c r="D14" s="25" t="s">
        <v>27</v>
      </c>
      <c r="E14" s="33" t="s">
        <v>40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44167</v>
      </c>
      <c r="D15" s="25" t="s">
        <v>27</v>
      </c>
      <c r="E15" s="33" t="s">
        <v>41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44168</v>
      </c>
      <c r="D16" s="25" t="s">
        <v>27</v>
      </c>
      <c r="E16" s="33" t="s">
        <v>42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44168</v>
      </c>
      <c r="D17" s="25" t="s">
        <v>27</v>
      </c>
      <c r="E17" s="33" t="s">
        <v>43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44168</v>
      </c>
      <c r="D18" s="25" t="s">
        <v>27</v>
      </c>
      <c r="E18" s="33" t="s">
        <v>44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44168</v>
      </c>
      <c r="D19" s="25" t="s">
        <v>27</v>
      </c>
      <c r="E19" s="33" t="s">
        <v>45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44168</v>
      </c>
      <c r="D20" s="25" t="s">
        <v>27</v>
      </c>
      <c r="E20" s="33" t="s">
        <v>46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44172</v>
      </c>
      <c r="D21" s="25" t="s">
        <v>27</v>
      </c>
      <c r="E21" s="33" t="s">
        <v>47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44172</v>
      </c>
      <c r="D22" s="25" t="s">
        <v>27</v>
      </c>
      <c r="E22" s="33" t="s">
        <v>48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>
        <v>44172</v>
      </c>
      <c r="D23" s="25" t="s">
        <v>27</v>
      </c>
      <c r="E23" s="33" t="s">
        <v>49</v>
      </c>
      <c r="F23" s="24">
        <v>1.4999999999999999E-2</v>
      </c>
    </row>
    <row r="24" spans="1:6" ht="15.75" customHeight="1" x14ac:dyDescent="0.25">
      <c r="A24" s="24">
        <v>16</v>
      </c>
      <c r="B24" s="10" t="s">
        <v>24</v>
      </c>
      <c r="C24" s="25">
        <v>44174</v>
      </c>
      <c r="D24" s="25" t="s">
        <v>27</v>
      </c>
      <c r="E24" s="33" t="s">
        <v>50</v>
      </c>
      <c r="F24" s="24">
        <v>1.4999999999999999E-2</v>
      </c>
    </row>
    <row r="25" spans="1:6" ht="16.5" customHeight="1" x14ac:dyDescent="0.25">
      <c r="A25" s="24">
        <v>17</v>
      </c>
      <c r="B25" s="10" t="s">
        <v>24</v>
      </c>
      <c r="C25" s="25">
        <v>44174</v>
      </c>
      <c r="D25" s="25" t="s">
        <v>27</v>
      </c>
      <c r="E25" s="33" t="s">
        <v>51</v>
      </c>
      <c r="F25" s="24">
        <v>1.4999999999999999E-2</v>
      </c>
    </row>
    <row r="26" spans="1:6" ht="18" customHeight="1" x14ac:dyDescent="0.25">
      <c r="A26" s="24">
        <v>18</v>
      </c>
      <c r="B26" s="10" t="s">
        <v>24</v>
      </c>
      <c r="C26" s="25">
        <v>44174</v>
      </c>
      <c r="D26" s="25" t="s">
        <v>27</v>
      </c>
      <c r="E26" s="33" t="s">
        <v>52</v>
      </c>
      <c r="F26" s="24">
        <v>1.4999999999999999E-2</v>
      </c>
    </row>
    <row r="27" spans="1:6" ht="15.75" x14ac:dyDescent="0.25">
      <c r="A27" s="24">
        <v>19</v>
      </c>
      <c r="B27" s="10" t="s">
        <v>24</v>
      </c>
      <c r="C27" s="25">
        <v>44176</v>
      </c>
      <c r="D27" s="25" t="s">
        <v>27</v>
      </c>
      <c r="E27" s="33" t="s">
        <v>53</v>
      </c>
      <c r="F27" s="24">
        <v>1.4999999999999999E-2</v>
      </c>
    </row>
    <row r="28" spans="1:6" ht="15.75" x14ac:dyDescent="0.25">
      <c r="A28" s="24">
        <v>20</v>
      </c>
      <c r="B28" s="10" t="s">
        <v>24</v>
      </c>
      <c r="C28" s="25">
        <v>44176</v>
      </c>
      <c r="D28" s="25" t="s">
        <v>27</v>
      </c>
      <c r="E28" s="25" t="s">
        <v>54</v>
      </c>
      <c r="F28" s="24">
        <v>1.4999999999999999E-2</v>
      </c>
    </row>
    <row r="29" spans="1:6" ht="15.75" x14ac:dyDescent="0.25">
      <c r="A29" s="24">
        <v>21</v>
      </c>
      <c r="B29" s="10" t="s">
        <v>24</v>
      </c>
      <c r="C29" s="25">
        <v>44176</v>
      </c>
      <c r="D29" s="25" t="s">
        <v>27</v>
      </c>
      <c r="E29" s="33" t="s">
        <v>55</v>
      </c>
      <c r="F29" s="24">
        <v>1.4999999999999999E-2</v>
      </c>
    </row>
    <row r="30" spans="1:6" ht="15.75" x14ac:dyDescent="0.25">
      <c r="A30" s="35">
        <v>22</v>
      </c>
      <c r="B30" s="10" t="s">
        <v>24</v>
      </c>
      <c r="C30" s="25">
        <v>44179</v>
      </c>
      <c r="D30" s="25" t="s">
        <v>27</v>
      </c>
      <c r="E30" s="33" t="s">
        <v>56</v>
      </c>
      <c r="F30" s="24">
        <v>1.4999999999999999E-2</v>
      </c>
    </row>
    <row r="31" spans="1:6" ht="15.75" x14ac:dyDescent="0.25">
      <c r="A31" s="24">
        <v>23</v>
      </c>
      <c r="B31" s="10" t="s">
        <v>24</v>
      </c>
      <c r="C31" s="25">
        <v>44179</v>
      </c>
      <c r="D31" s="24" t="s">
        <v>27</v>
      </c>
      <c r="E31" s="33" t="s">
        <v>57</v>
      </c>
      <c r="F31" s="24">
        <v>1.4999999999999999E-2</v>
      </c>
    </row>
    <row r="32" spans="1:6" ht="15.75" x14ac:dyDescent="0.25">
      <c r="A32" s="24">
        <v>24</v>
      </c>
      <c r="B32" s="10" t="s">
        <v>24</v>
      </c>
      <c r="C32" s="25">
        <v>44179</v>
      </c>
      <c r="D32" s="24" t="s">
        <v>27</v>
      </c>
      <c r="E32" s="33" t="s">
        <v>58</v>
      </c>
      <c r="F32" s="24">
        <v>1.4999999999999999E-2</v>
      </c>
    </row>
    <row r="33" spans="1:6" ht="15.75" x14ac:dyDescent="0.25">
      <c r="A33" s="24">
        <v>25</v>
      </c>
      <c r="B33" s="10" t="s">
        <v>24</v>
      </c>
      <c r="C33" s="25">
        <v>44179</v>
      </c>
      <c r="D33" s="24" t="s">
        <v>27</v>
      </c>
      <c r="E33" s="33" t="s">
        <v>59</v>
      </c>
      <c r="F33" s="24">
        <v>1.4999999999999999E-2</v>
      </c>
    </row>
    <row r="34" spans="1:6" ht="15.75" x14ac:dyDescent="0.25">
      <c r="A34" s="24">
        <v>26</v>
      </c>
      <c r="B34" s="10" t="s">
        <v>24</v>
      </c>
      <c r="C34" s="25">
        <v>44180</v>
      </c>
      <c r="D34" s="24" t="s">
        <v>27</v>
      </c>
      <c r="E34" s="33" t="s">
        <v>60</v>
      </c>
      <c r="F34" s="24">
        <v>1.4999999999999999E-2</v>
      </c>
    </row>
    <row r="35" spans="1:6" ht="15.75" x14ac:dyDescent="0.25">
      <c r="A35" s="24">
        <v>27</v>
      </c>
      <c r="B35" s="10" t="s">
        <v>24</v>
      </c>
      <c r="C35" s="25">
        <v>44180</v>
      </c>
      <c r="D35" s="24" t="s">
        <v>27</v>
      </c>
      <c r="E35" s="33" t="s">
        <v>61</v>
      </c>
      <c r="F35" s="24">
        <v>1.4999999999999999E-2</v>
      </c>
    </row>
    <row r="36" spans="1:6" ht="15.75" x14ac:dyDescent="0.25">
      <c r="A36" s="24">
        <v>28</v>
      </c>
      <c r="B36" s="10" t="s">
        <v>24</v>
      </c>
      <c r="C36" s="25">
        <v>44180</v>
      </c>
      <c r="D36" s="24" t="s">
        <v>27</v>
      </c>
      <c r="E36" s="33" t="s">
        <v>62</v>
      </c>
      <c r="F36" s="24">
        <v>1.4999999999999999E-2</v>
      </c>
    </row>
    <row r="37" spans="1:6" ht="15.75" x14ac:dyDescent="0.25">
      <c r="A37" s="24">
        <v>29</v>
      </c>
      <c r="B37" s="10" t="s">
        <v>24</v>
      </c>
      <c r="C37" s="25">
        <v>44180</v>
      </c>
      <c r="D37" s="24" t="s">
        <v>27</v>
      </c>
      <c r="E37" s="33" t="s">
        <v>63</v>
      </c>
      <c r="F37" s="24">
        <v>1.4999999999999999E-2</v>
      </c>
    </row>
    <row r="38" spans="1:6" ht="15.75" x14ac:dyDescent="0.25">
      <c r="A38" s="24">
        <v>30</v>
      </c>
      <c r="B38" s="10" t="s">
        <v>24</v>
      </c>
      <c r="C38" s="25">
        <v>44180</v>
      </c>
      <c r="D38" s="24" t="s">
        <v>27</v>
      </c>
      <c r="E38" s="33" t="s">
        <v>64</v>
      </c>
      <c r="F38" s="24">
        <v>1.4999999999999999E-2</v>
      </c>
    </row>
    <row r="39" spans="1:6" ht="15.75" x14ac:dyDescent="0.25">
      <c r="A39" s="24">
        <v>31</v>
      </c>
      <c r="B39" s="10" t="s">
        <v>24</v>
      </c>
      <c r="C39" s="25">
        <v>44180</v>
      </c>
      <c r="D39" s="24" t="s">
        <v>27</v>
      </c>
      <c r="E39" s="33" t="s">
        <v>65</v>
      </c>
      <c r="F39" s="24">
        <v>1.4999999999999999E-2</v>
      </c>
    </row>
    <row r="40" spans="1:6" ht="15.75" x14ac:dyDescent="0.25">
      <c r="A40" s="24">
        <v>32</v>
      </c>
      <c r="B40" s="10" t="s">
        <v>24</v>
      </c>
      <c r="C40" s="25">
        <v>44180</v>
      </c>
      <c r="D40" s="24" t="s">
        <v>27</v>
      </c>
      <c r="E40" s="33" t="s">
        <v>66</v>
      </c>
      <c r="F40" s="24">
        <v>1.4999999999999999E-2</v>
      </c>
    </row>
    <row r="41" spans="1:6" ht="15.75" x14ac:dyDescent="0.25">
      <c r="A41" s="24">
        <v>33</v>
      </c>
      <c r="B41" s="10" t="s">
        <v>24</v>
      </c>
      <c r="C41" s="25">
        <v>44182</v>
      </c>
      <c r="D41" s="24" t="s">
        <v>27</v>
      </c>
      <c r="E41" s="33" t="s">
        <v>67</v>
      </c>
      <c r="F41" s="24">
        <v>1.4999999999999999E-2</v>
      </c>
    </row>
    <row r="42" spans="1:6" ht="15.75" x14ac:dyDescent="0.25">
      <c r="A42" s="24">
        <v>34</v>
      </c>
      <c r="B42" s="10" t="s">
        <v>24</v>
      </c>
      <c r="C42" s="25">
        <v>44182</v>
      </c>
      <c r="D42" s="24" t="s">
        <v>27</v>
      </c>
      <c r="E42" s="33" t="s">
        <v>68</v>
      </c>
      <c r="F42" s="24">
        <v>1.4999999999999999E-2</v>
      </c>
    </row>
    <row r="43" spans="1:6" ht="15.75" x14ac:dyDescent="0.25">
      <c r="A43" s="24">
        <v>35</v>
      </c>
      <c r="B43" s="10" t="s">
        <v>24</v>
      </c>
      <c r="C43" s="25">
        <v>44182</v>
      </c>
      <c r="D43" s="24" t="s">
        <v>27</v>
      </c>
      <c r="E43" s="33" t="s">
        <v>69</v>
      </c>
      <c r="F43" s="24">
        <v>1.4999999999999999E-2</v>
      </c>
    </row>
    <row r="44" spans="1:6" ht="15.75" x14ac:dyDescent="0.25">
      <c r="A44" s="24">
        <v>36</v>
      </c>
      <c r="B44" s="10" t="s">
        <v>24</v>
      </c>
      <c r="C44" s="25">
        <v>44182</v>
      </c>
      <c r="D44" s="24" t="s">
        <v>27</v>
      </c>
      <c r="E44" s="33" t="s">
        <v>69</v>
      </c>
      <c r="F44" s="24">
        <v>1.4999999999999999E-2</v>
      </c>
    </row>
    <row r="45" spans="1:6" ht="15.75" x14ac:dyDescent="0.25">
      <c r="A45" s="24">
        <v>37</v>
      </c>
      <c r="B45" s="10" t="s">
        <v>24</v>
      </c>
      <c r="C45" s="25">
        <v>44182</v>
      </c>
      <c r="D45" s="24" t="s">
        <v>27</v>
      </c>
      <c r="E45" s="33" t="s">
        <v>70</v>
      </c>
      <c r="F45" s="24">
        <v>1.4999999999999999E-2</v>
      </c>
    </row>
    <row r="46" spans="1:6" ht="15.75" x14ac:dyDescent="0.25">
      <c r="A46" s="24">
        <v>38</v>
      </c>
      <c r="B46" s="10" t="s">
        <v>24</v>
      </c>
      <c r="C46" s="25">
        <v>44182</v>
      </c>
      <c r="D46" s="24" t="s">
        <v>27</v>
      </c>
      <c r="E46" s="33" t="s">
        <v>71</v>
      </c>
      <c r="F46" s="24">
        <v>1.4999999999999999E-2</v>
      </c>
    </row>
    <row r="47" spans="1:6" ht="15.75" x14ac:dyDescent="0.25">
      <c r="A47" s="24">
        <v>39</v>
      </c>
      <c r="B47" s="10" t="s">
        <v>24</v>
      </c>
      <c r="C47" s="25">
        <v>44182</v>
      </c>
      <c r="D47" s="24" t="s">
        <v>27</v>
      </c>
      <c r="E47" s="33" t="s">
        <v>72</v>
      </c>
      <c r="F47" s="24">
        <v>1.4999999999999999E-2</v>
      </c>
    </row>
    <row r="48" spans="1:6" ht="15.75" x14ac:dyDescent="0.25">
      <c r="A48" s="24">
        <v>40</v>
      </c>
      <c r="B48" s="10" t="s">
        <v>24</v>
      </c>
      <c r="C48" s="25">
        <v>44182</v>
      </c>
      <c r="D48" s="24" t="s">
        <v>27</v>
      </c>
      <c r="E48" s="33" t="s">
        <v>73</v>
      </c>
      <c r="F48" s="24">
        <v>1.4999999999999999E-2</v>
      </c>
    </row>
    <row r="49" spans="1:6" ht="15.75" x14ac:dyDescent="0.25">
      <c r="A49" s="24">
        <v>41</v>
      </c>
      <c r="B49" s="10" t="s">
        <v>24</v>
      </c>
      <c r="C49" s="25">
        <v>44182</v>
      </c>
      <c r="D49" s="24" t="s">
        <v>27</v>
      </c>
      <c r="E49" s="33" t="s">
        <v>74</v>
      </c>
      <c r="F49" s="24">
        <v>1.4999999999999999E-2</v>
      </c>
    </row>
    <row r="50" spans="1:6" ht="15.75" x14ac:dyDescent="0.25">
      <c r="A50" s="24">
        <v>42</v>
      </c>
      <c r="B50" s="10" t="s">
        <v>24</v>
      </c>
      <c r="C50" s="25">
        <v>44182</v>
      </c>
      <c r="D50" s="24" t="s">
        <v>27</v>
      </c>
      <c r="E50" s="33" t="s">
        <v>75</v>
      </c>
      <c r="F50" s="24">
        <v>1.4999999999999999E-2</v>
      </c>
    </row>
    <row r="51" spans="1:6" ht="15.75" x14ac:dyDescent="0.25">
      <c r="A51" s="24">
        <v>43</v>
      </c>
      <c r="B51" s="10" t="s">
        <v>24</v>
      </c>
      <c r="C51" s="25">
        <v>44182</v>
      </c>
      <c r="D51" s="24" t="s">
        <v>27</v>
      </c>
      <c r="E51" s="33" t="s">
        <v>76</v>
      </c>
      <c r="F51" s="24">
        <v>1.4999999999999999E-2</v>
      </c>
    </row>
    <row r="52" spans="1:6" ht="15.75" x14ac:dyDescent="0.25">
      <c r="A52" s="24">
        <v>44</v>
      </c>
      <c r="B52" s="10" t="s">
        <v>24</v>
      </c>
      <c r="C52" s="25">
        <v>44182</v>
      </c>
      <c r="D52" s="24" t="s">
        <v>27</v>
      </c>
      <c r="E52" s="33" t="s">
        <v>77</v>
      </c>
      <c r="F52" s="24">
        <v>1.4999999999999999E-2</v>
      </c>
    </row>
    <row r="53" spans="1:6" ht="15.75" x14ac:dyDescent="0.25">
      <c r="A53" s="24">
        <v>45</v>
      </c>
      <c r="B53" s="10" t="s">
        <v>24</v>
      </c>
      <c r="C53" s="25">
        <v>44183</v>
      </c>
      <c r="D53" s="24" t="s">
        <v>27</v>
      </c>
      <c r="E53" s="33" t="s">
        <v>78</v>
      </c>
      <c r="F53" s="24">
        <v>1.4999999999999999E-2</v>
      </c>
    </row>
    <row r="54" spans="1:6" ht="15.75" x14ac:dyDescent="0.25">
      <c r="A54" s="24">
        <v>46</v>
      </c>
      <c r="B54" s="10" t="s">
        <v>24</v>
      </c>
      <c r="C54" s="25">
        <v>44183</v>
      </c>
      <c r="D54" s="24" t="s">
        <v>27</v>
      </c>
      <c r="E54" s="33" t="s">
        <v>79</v>
      </c>
      <c r="F54" s="24">
        <v>1.4999999999999999E-2</v>
      </c>
    </row>
    <row r="55" spans="1:6" ht="15.75" x14ac:dyDescent="0.25">
      <c r="A55" s="24">
        <v>47</v>
      </c>
      <c r="B55" s="10" t="s">
        <v>24</v>
      </c>
      <c r="C55" s="25">
        <v>44183</v>
      </c>
      <c r="D55" s="24" t="s">
        <v>27</v>
      </c>
      <c r="E55" s="33" t="s">
        <v>80</v>
      </c>
      <c r="F55" s="24">
        <v>1.4999999999999999E-2</v>
      </c>
    </row>
    <row r="56" spans="1:6" ht="15.75" x14ac:dyDescent="0.25">
      <c r="A56" s="24">
        <v>48</v>
      </c>
      <c r="B56" s="10" t="s">
        <v>24</v>
      </c>
      <c r="C56" s="25">
        <v>44183</v>
      </c>
      <c r="D56" s="24" t="s">
        <v>27</v>
      </c>
      <c r="E56" s="33" t="s">
        <v>81</v>
      </c>
      <c r="F56" s="24">
        <v>1.4999999999999999E-2</v>
      </c>
    </row>
    <row r="57" spans="1:6" ht="15.75" x14ac:dyDescent="0.25">
      <c r="A57" s="24">
        <v>49</v>
      </c>
      <c r="B57" s="10" t="s">
        <v>24</v>
      </c>
      <c r="C57" s="25">
        <v>44183</v>
      </c>
      <c r="D57" s="24" t="s">
        <v>27</v>
      </c>
      <c r="E57" s="33" t="s">
        <v>82</v>
      </c>
      <c r="F57" s="24">
        <v>1.4999999999999999E-2</v>
      </c>
    </row>
    <row r="58" spans="1:6" ht="15.75" x14ac:dyDescent="0.25">
      <c r="A58" s="24">
        <v>50</v>
      </c>
      <c r="B58" s="10" t="s">
        <v>24</v>
      </c>
      <c r="C58" s="25">
        <v>44187</v>
      </c>
      <c r="D58" s="24" t="s">
        <v>27</v>
      </c>
      <c r="E58" s="34" t="s">
        <v>83</v>
      </c>
      <c r="F58" s="24">
        <v>1.4999999999999999E-2</v>
      </c>
    </row>
    <row r="59" spans="1:6" ht="15.75" x14ac:dyDescent="0.25">
      <c r="A59" s="24">
        <v>51</v>
      </c>
      <c r="B59" s="10" t="s">
        <v>24</v>
      </c>
      <c r="C59" s="25">
        <v>44187</v>
      </c>
      <c r="D59" s="24" t="s">
        <v>27</v>
      </c>
      <c r="E59" s="34" t="s">
        <v>84</v>
      </c>
      <c r="F59" s="24">
        <v>1.4999999999999999E-2</v>
      </c>
    </row>
    <row r="60" spans="1:6" ht="15.75" x14ac:dyDescent="0.25">
      <c r="A60" s="24">
        <v>52</v>
      </c>
      <c r="B60" s="10" t="s">
        <v>24</v>
      </c>
      <c r="C60" s="25">
        <v>44187</v>
      </c>
      <c r="D60" s="24" t="s">
        <v>27</v>
      </c>
      <c r="E60" s="34" t="s">
        <v>85</v>
      </c>
      <c r="F60" s="24">
        <v>1.4999999999999999E-2</v>
      </c>
    </row>
    <row r="61" spans="1:6" ht="15.75" x14ac:dyDescent="0.25">
      <c r="A61" s="24">
        <v>53</v>
      </c>
      <c r="B61" s="10" t="s">
        <v>24</v>
      </c>
      <c r="C61" s="25">
        <v>44187</v>
      </c>
      <c r="D61" s="24" t="s">
        <v>27</v>
      </c>
      <c r="E61" s="34" t="s">
        <v>86</v>
      </c>
      <c r="F61" s="24">
        <v>1.4999999999999999E-2</v>
      </c>
    </row>
    <row r="62" spans="1:6" ht="15.75" x14ac:dyDescent="0.25">
      <c r="A62" s="24">
        <v>54</v>
      </c>
      <c r="B62" s="10" t="s">
        <v>24</v>
      </c>
      <c r="C62" s="25">
        <v>44187</v>
      </c>
      <c r="D62" s="24" t="s">
        <v>27</v>
      </c>
      <c r="E62" s="34" t="s">
        <v>87</v>
      </c>
      <c r="F62" s="24">
        <v>1.4999999999999999E-2</v>
      </c>
    </row>
    <row r="63" spans="1:6" ht="15.75" x14ac:dyDescent="0.25">
      <c r="A63" s="24">
        <v>55</v>
      </c>
      <c r="B63" s="10" t="s">
        <v>24</v>
      </c>
      <c r="C63" s="25">
        <v>44187</v>
      </c>
      <c r="D63" s="24" t="s">
        <v>27</v>
      </c>
      <c r="E63" s="34" t="s">
        <v>87</v>
      </c>
      <c r="F63" s="24">
        <v>1.4999999999999999E-2</v>
      </c>
    </row>
    <row r="64" spans="1:6" ht="15.75" x14ac:dyDescent="0.25">
      <c r="A64" s="24">
        <v>56</v>
      </c>
      <c r="B64" s="10" t="s">
        <v>24</v>
      </c>
      <c r="C64" s="14">
        <v>44188</v>
      </c>
      <c r="D64" s="24" t="s">
        <v>27</v>
      </c>
      <c r="E64" s="34" t="s">
        <v>88</v>
      </c>
      <c r="F64" s="24">
        <v>1.4999999999999999E-2</v>
      </c>
    </row>
    <row r="65" spans="1:6" ht="15.75" x14ac:dyDescent="0.25">
      <c r="A65" s="24">
        <v>57</v>
      </c>
      <c r="B65" s="10" t="s">
        <v>24</v>
      </c>
      <c r="C65" s="14">
        <v>44188</v>
      </c>
      <c r="D65" s="24" t="s">
        <v>27</v>
      </c>
      <c r="E65" s="34" t="s">
        <v>89</v>
      </c>
      <c r="F65" s="24">
        <v>1.4999999999999999E-2</v>
      </c>
    </row>
    <row r="66" spans="1:6" ht="15.75" x14ac:dyDescent="0.25">
      <c r="A66" s="24">
        <v>58</v>
      </c>
      <c r="B66" s="10" t="s">
        <v>24</v>
      </c>
      <c r="C66" s="25">
        <v>44189</v>
      </c>
      <c r="D66" s="24" t="s">
        <v>27</v>
      </c>
      <c r="E66" s="34" t="s">
        <v>90</v>
      </c>
      <c r="F66" s="24">
        <v>1.4999999999999999E-2</v>
      </c>
    </row>
    <row r="67" spans="1:6" ht="15.75" x14ac:dyDescent="0.25">
      <c r="A67" s="24">
        <v>59</v>
      </c>
      <c r="B67" s="10" t="s">
        <v>24</v>
      </c>
      <c r="C67" s="25">
        <v>44189</v>
      </c>
      <c r="D67" s="24" t="s">
        <v>27</v>
      </c>
      <c r="E67" s="34" t="s">
        <v>91</v>
      </c>
      <c r="F67" s="24">
        <v>1.4999999999999999E-2</v>
      </c>
    </row>
    <row r="68" spans="1:6" ht="15.75" x14ac:dyDescent="0.25">
      <c r="A68" s="24">
        <v>60</v>
      </c>
      <c r="B68" s="10" t="s">
        <v>24</v>
      </c>
      <c r="C68" s="25">
        <v>44189</v>
      </c>
      <c r="D68" s="24" t="s">
        <v>27</v>
      </c>
      <c r="E68" s="34" t="s">
        <v>92</v>
      </c>
      <c r="F68" s="24">
        <v>1.4999999999999999E-2</v>
      </c>
    </row>
    <row r="69" spans="1:6" ht="15.75" x14ac:dyDescent="0.25">
      <c r="A69" s="24">
        <v>61</v>
      </c>
      <c r="B69" s="10" t="s">
        <v>24</v>
      </c>
      <c r="C69" s="25">
        <v>44189</v>
      </c>
      <c r="D69" s="24" t="s">
        <v>27</v>
      </c>
      <c r="E69" s="34" t="s">
        <v>93</v>
      </c>
      <c r="F69" s="24">
        <v>1.4999999999999999E-2</v>
      </c>
    </row>
    <row r="70" spans="1:6" ht="15.75" x14ac:dyDescent="0.25">
      <c r="A70" s="24">
        <v>62</v>
      </c>
      <c r="B70" s="10" t="s">
        <v>24</v>
      </c>
      <c r="C70" s="25">
        <v>44189</v>
      </c>
      <c r="D70" s="24" t="s">
        <v>27</v>
      </c>
      <c r="E70" s="34" t="s">
        <v>94</v>
      </c>
      <c r="F70" s="24">
        <v>1.4999999999999999E-2</v>
      </c>
    </row>
    <row r="71" spans="1:6" ht="15.75" x14ac:dyDescent="0.25">
      <c r="A71" s="24">
        <v>63</v>
      </c>
      <c r="B71" s="10" t="s">
        <v>24</v>
      </c>
      <c r="C71" s="25">
        <v>44190</v>
      </c>
      <c r="D71" s="24" t="s">
        <v>27</v>
      </c>
      <c r="E71" s="34" t="s">
        <v>95</v>
      </c>
      <c r="F71" s="24">
        <v>1.4999999999999999E-2</v>
      </c>
    </row>
    <row r="72" spans="1:6" ht="15.75" x14ac:dyDescent="0.25">
      <c r="A72" s="24">
        <v>64</v>
      </c>
      <c r="B72" s="10" t="s">
        <v>24</v>
      </c>
      <c r="C72" s="25">
        <v>44190</v>
      </c>
      <c r="D72" s="24" t="s">
        <v>27</v>
      </c>
      <c r="E72" s="34" t="s">
        <v>96</v>
      </c>
      <c r="F72" s="24">
        <v>1.4999999999999999E-2</v>
      </c>
    </row>
    <row r="73" spans="1:6" ht="15.75" x14ac:dyDescent="0.25">
      <c r="A73" s="24">
        <v>65</v>
      </c>
      <c r="B73" s="10" t="s">
        <v>24</v>
      </c>
      <c r="C73" s="25">
        <v>44190</v>
      </c>
      <c r="D73" s="24" t="s">
        <v>27</v>
      </c>
      <c r="E73" s="34" t="s">
        <v>97</v>
      </c>
      <c r="F73" s="24">
        <v>1.4999999999999999E-2</v>
      </c>
    </row>
    <row r="74" spans="1:6" ht="15.75" x14ac:dyDescent="0.25">
      <c r="A74" s="24">
        <v>66</v>
      </c>
      <c r="B74" s="10" t="s">
        <v>24</v>
      </c>
      <c r="C74" s="25">
        <v>44194</v>
      </c>
      <c r="D74" s="24" t="s">
        <v>27</v>
      </c>
      <c r="E74" s="34" t="s">
        <v>98</v>
      </c>
      <c r="F74" s="24">
        <v>1.4999999999999999E-2</v>
      </c>
    </row>
    <row r="75" spans="1:6" ht="15.75" x14ac:dyDescent="0.25">
      <c r="A75" s="24">
        <v>67</v>
      </c>
      <c r="B75" s="10" t="s">
        <v>24</v>
      </c>
      <c r="C75" s="25">
        <v>44194</v>
      </c>
      <c r="D75" s="24" t="s">
        <v>27</v>
      </c>
      <c r="E75" s="34" t="s">
        <v>99</v>
      </c>
      <c r="F75" s="24">
        <v>1.4999999999999999E-2</v>
      </c>
    </row>
    <row r="76" spans="1:6" ht="15.75" x14ac:dyDescent="0.25">
      <c r="A76" s="24">
        <v>68</v>
      </c>
      <c r="B76" s="10" t="s">
        <v>24</v>
      </c>
      <c r="C76" s="25">
        <v>44195</v>
      </c>
      <c r="D76" s="24" t="s">
        <v>27</v>
      </c>
      <c r="E76" s="34" t="s">
        <v>100</v>
      </c>
      <c r="F76" s="24">
        <v>1.4999999999999999E-2</v>
      </c>
    </row>
    <row r="77" spans="1:6" ht="15.75" x14ac:dyDescent="0.25">
      <c r="A77" s="24">
        <v>69</v>
      </c>
      <c r="B77" s="10" t="s">
        <v>24</v>
      </c>
      <c r="C77" s="25">
        <v>44169</v>
      </c>
      <c r="D77" s="24" t="s">
        <v>27</v>
      </c>
      <c r="E77" s="34" t="s">
        <v>108</v>
      </c>
      <c r="F77" s="24">
        <v>2E-3</v>
      </c>
    </row>
    <row r="78" spans="1:6" ht="15.75" x14ac:dyDescent="0.25">
      <c r="A78" s="24">
        <v>70</v>
      </c>
      <c r="B78" s="10" t="s">
        <v>24</v>
      </c>
      <c r="C78" s="25">
        <v>44179</v>
      </c>
      <c r="D78" s="24" t="s">
        <v>27</v>
      </c>
      <c r="E78" s="34" t="s">
        <v>109</v>
      </c>
      <c r="F78" s="24">
        <v>0.14899999999999999</v>
      </c>
    </row>
    <row r="79" spans="1:6" ht="15.75" x14ac:dyDescent="0.25">
      <c r="A79" s="24">
        <v>71</v>
      </c>
      <c r="B79" s="10" t="s">
        <v>24</v>
      </c>
      <c r="C79" s="25">
        <v>44179</v>
      </c>
      <c r="D79" s="24" t="s">
        <v>27</v>
      </c>
      <c r="E79" s="34" t="s">
        <v>109</v>
      </c>
      <c r="F79" s="24">
        <v>4.9000000000000002E-2</v>
      </c>
    </row>
    <row r="80" spans="1:6" ht="15.75" x14ac:dyDescent="0.25">
      <c r="A80" s="24">
        <v>72</v>
      </c>
      <c r="B80" s="10" t="s">
        <v>24</v>
      </c>
      <c r="C80" s="25">
        <v>44179</v>
      </c>
      <c r="D80" s="24" t="s">
        <v>27</v>
      </c>
      <c r="E80" s="34" t="s">
        <v>109</v>
      </c>
      <c r="F80" s="24">
        <v>0.14799999999999999</v>
      </c>
    </row>
    <row r="81" spans="1:6" ht="15.75" x14ac:dyDescent="0.25">
      <c r="A81" s="24">
        <v>73</v>
      </c>
      <c r="B81" s="10" t="s">
        <v>24</v>
      </c>
      <c r="C81" s="25">
        <v>44179</v>
      </c>
      <c r="D81" s="24" t="s">
        <v>27</v>
      </c>
      <c r="E81" s="34" t="s">
        <v>109</v>
      </c>
      <c r="F81" s="24">
        <v>4.9000000000000002E-2</v>
      </c>
    </row>
    <row r="82" spans="1:6" ht="15.75" x14ac:dyDescent="0.25">
      <c r="A82" s="24">
        <v>74</v>
      </c>
      <c r="B82" s="10" t="s">
        <v>24</v>
      </c>
      <c r="C82" s="25">
        <v>44179</v>
      </c>
      <c r="D82" s="24" t="s">
        <v>27</v>
      </c>
      <c r="E82" s="34" t="s">
        <v>109</v>
      </c>
      <c r="F82" s="24">
        <v>0.14499999999999999</v>
      </c>
    </row>
    <row r="83" spans="1:6" ht="15.75" x14ac:dyDescent="0.25">
      <c r="A83" s="24">
        <v>75</v>
      </c>
      <c r="B83" s="10" t="s">
        <v>24</v>
      </c>
      <c r="C83" s="25">
        <v>44179</v>
      </c>
      <c r="D83" s="24" t="s">
        <v>27</v>
      </c>
      <c r="E83" s="34" t="s">
        <v>109</v>
      </c>
      <c r="F83" s="24">
        <v>0.06</v>
      </c>
    </row>
    <row r="84" spans="1:6" ht="15.75" x14ac:dyDescent="0.25">
      <c r="A84" s="24">
        <v>76</v>
      </c>
      <c r="B84" s="10" t="s">
        <v>24</v>
      </c>
      <c r="C84" s="25">
        <v>44179</v>
      </c>
      <c r="D84" s="24" t="s">
        <v>27</v>
      </c>
      <c r="E84" s="34" t="s">
        <v>109</v>
      </c>
      <c r="F84" s="24">
        <v>0.01</v>
      </c>
    </row>
    <row r="85" spans="1:6" ht="15.75" x14ac:dyDescent="0.25">
      <c r="A85" s="24">
        <v>77</v>
      </c>
      <c r="B85" s="10" t="s">
        <v>24</v>
      </c>
      <c r="C85" s="25">
        <v>44179</v>
      </c>
      <c r="D85" s="24" t="s">
        <v>27</v>
      </c>
      <c r="E85" s="34" t="s">
        <v>110</v>
      </c>
      <c r="F85" s="24">
        <v>0.15</v>
      </c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</row>
    <row r="379" spans="3:4" ht="15.75" x14ac:dyDescent="0.2">
      <c r="C379" s="25"/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D6495" t="s">
        <v>18</v>
      </c>
    </row>
    <row r="6496" spans="3:4" x14ac:dyDescent="0.2">
      <c r="D6496" t="s">
        <v>18</v>
      </c>
    </row>
    <row r="1048560" spans="6:6" ht="15.75" x14ac:dyDescent="0.2">
      <c r="F1048560" s="24"/>
    </row>
    <row r="1048561" spans="2:2" ht="15.75" x14ac:dyDescent="0.25">
      <c r="B1048561" s="10" t="s">
        <v>24</v>
      </c>
    </row>
  </sheetData>
  <autoFilter ref="A8:F7709" xr:uid="{00000000-0009-0000-0000-000000000000}">
    <sortState xmlns:xlrd2="http://schemas.microsoft.com/office/spreadsheetml/2017/richdata2" ref="A9:F7980">
      <sortCondition ref="C8:C8080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C64">
    <cfRule type="expression" dxfId="77" priority="78" stopIfTrue="1">
      <formula>AND($AD75&gt;0,C64="")</formula>
    </cfRule>
    <cfRule type="expression" dxfId="76" priority="79" stopIfTrue="1">
      <formula>AND(NOT(G75=""),C64="")</formula>
    </cfRule>
  </conditionalFormatting>
  <conditionalFormatting sqref="C64">
    <cfRule type="expression" dxfId="75" priority="77" stopIfTrue="1">
      <formula>AND(#REF!&gt;0,C64="")</formula>
    </cfRule>
  </conditionalFormatting>
  <conditionalFormatting sqref="E64">
    <cfRule type="expression" dxfId="74" priority="28" stopIfTrue="1">
      <formula>AND(#REF!&gt;0,E64="")</formula>
    </cfRule>
  </conditionalFormatting>
  <conditionalFormatting sqref="E59 E61:E63">
    <cfRule type="expression" dxfId="73" priority="29" stopIfTrue="1">
      <formula>AND(#REF!&gt;0,E59="")</formula>
    </cfRule>
  </conditionalFormatting>
  <conditionalFormatting sqref="E58">
    <cfRule type="expression" dxfId="72" priority="25" stopIfTrue="1">
      <formula>AND(#REF!&gt;0,E58="")</formula>
    </cfRule>
  </conditionalFormatting>
  <conditionalFormatting sqref="E58">
    <cfRule type="expression" dxfId="71" priority="24" stopIfTrue="1">
      <formula>AND($F60&gt;"",E58="")</formula>
    </cfRule>
  </conditionalFormatting>
  <conditionalFormatting sqref="E58">
    <cfRule type="expression" dxfId="70" priority="23" stopIfTrue="1">
      <formula>AND(#REF!&gt;0,$D61="")</formula>
    </cfRule>
  </conditionalFormatting>
  <conditionalFormatting sqref="E60">
    <cfRule type="expression" dxfId="69" priority="18" stopIfTrue="1">
      <formula>AND(#REF!&gt;0,E60="")</formula>
    </cfRule>
  </conditionalFormatting>
  <conditionalFormatting sqref="E60">
    <cfRule type="expression" dxfId="68" priority="19" stopIfTrue="1">
      <formula>AND(#REF!&gt;"",E60="")</formula>
    </cfRule>
  </conditionalFormatting>
  <conditionalFormatting sqref="E60">
    <cfRule type="expression" dxfId="67" priority="20" stopIfTrue="1">
      <formula>AND(#REF!&gt;0,#REF!="")</formula>
    </cfRule>
  </conditionalFormatting>
  <conditionalFormatting sqref="E60">
    <cfRule type="expression" dxfId="66" priority="21" stopIfTrue="1">
      <formula>AND(OR(#REF!&gt;0,#REF!&gt;0,#REF!&gt;0),#REF!="")</formula>
    </cfRule>
  </conditionalFormatting>
  <conditionalFormatting sqref="E60">
    <cfRule type="expression" dxfId="65" priority="22" stopIfTrue="1">
      <formula>AND(OR(#REF!&gt;0,#REF!&gt;0,#REF!&gt;0),#REF!="")</formula>
    </cfRule>
  </conditionalFormatting>
  <conditionalFormatting sqref="E64">
    <cfRule type="expression" dxfId="64" priority="36" stopIfTrue="1">
      <formula>AND(#REF!&gt;"",E64="")</formula>
    </cfRule>
  </conditionalFormatting>
  <conditionalFormatting sqref="E64">
    <cfRule type="expression" dxfId="63" priority="37" stopIfTrue="1">
      <formula>AND(#REF!&gt;0,#REF!="")</formula>
    </cfRule>
  </conditionalFormatting>
  <conditionalFormatting sqref="E64">
    <cfRule type="expression" dxfId="62" priority="38" stopIfTrue="1">
      <formula>AND(OR(AH168&gt;0,AI168&gt;0,AT168&gt;0),#REF!="")</formula>
    </cfRule>
  </conditionalFormatting>
  <conditionalFormatting sqref="E64">
    <cfRule type="expression" dxfId="61" priority="39" stopIfTrue="1">
      <formula>AND(OR(AG168&gt;0,AQ168&gt;0,AS168&gt;0),#REF!="")</formula>
    </cfRule>
  </conditionalFormatting>
  <conditionalFormatting sqref="E61:E62 E59">
    <cfRule type="expression" dxfId="60" priority="1235" stopIfTrue="1">
      <formula>AND(#REF!&gt;"",E59="")</formula>
    </cfRule>
  </conditionalFormatting>
  <conditionalFormatting sqref="E63 E65:E68">
    <cfRule type="expression" dxfId="59" priority="1236" stopIfTrue="1">
      <formula>AND($F149&gt;"",E63="")</formula>
    </cfRule>
  </conditionalFormatting>
  <conditionalFormatting sqref="E61:E62 E59">
    <cfRule type="expression" dxfId="58" priority="1237" stopIfTrue="1">
      <formula>AND(#REF!&gt;0,#REF!="")</formula>
    </cfRule>
  </conditionalFormatting>
  <conditionalFormatting sqref="E63 E65:E68">
    <cfRule type="expression" dxfId="57" priority="1238" stopIfTrue="1">
      <formula>AND(#REF!&gt;0,$D150="")</formula>
    </cfRule>
  </conditionalFormatting>
  <conditionalFormatting sqref="E59 E61:E62">
    <cfRule type="expression" dxfId="56" priority="1241" stopIfTrue="1">
      <formula>AND(OR(AH178&gt;0,AI178&gt;0,AT178&gt;0),#REF!="")</formula>
    </cfRule>
  </conditionalFormatting>
  <conditionalFormatting sqref="E59 E61:E62">
    <cfRule type="expression" dxfId="55" priority="1244" stopIfTrue="1">
      <formula>AND(OR(AG178&gt;0,AQ178&gt;0,AS178&gt;0),#REF!="")</formula>
    </cfRule>
  </conditionalFormatting>
  <conditionalFormatting sqref="B86:B149">
    <cfRule type="expression" dxfId="54" priority="13" stopIfTrue="1">
      <formula>AND(#REF!&gt;0,B86="")</formula>
    </cfRule>
  </conditionalFormatting>
  <conditionalFormatting sqref="E65:E149">
    <cfRule type="expression" dxfId="53" priority="12" stopIfTrue="1">
      <formula>AND(#REF!&gt;0,E65="")</formula>
    </cfRule>
  </conditionalFormatting>
  <conditionalFormatting sqref="E146:E149">
    <cfRule type="expression" dxfId="52" priority="14" stopIfTrue="1">
      <formula>AND($F230&gt;"",E146="")</formula>
    </cfRule>
  </conditionalFormatting>
  <conditionalFormatting sqref="E146:E149">
    <cfRule type="expression" dxfId="51" priority="15" stopIfTrue="1">
      <formula>AND(#REF!&gt;0,$D231="")</formula>
    </cfRule>
  </conditionalFormatting>
  <conditionalFormatting sqref="E141:E145">
    <cfRule type="expression" dxfId="50" priority="8" stopIfTrue="1">
      <formula>AND($F226&gt;"",E141="")</formula>
    </cfRule>
  </conditionalFormatting>
  <conditionalFormatting sqref="E141:E145">
    <cfRule type="expression" dxfId="49" priority="9" stopIfTrue="1">
      <formula>AND(#REF!&gt;0,$D227="")</formula>
    </cfRule>
  </conditionalFormatting>
  <conditionalFormatting sqref="E140:E141">
    <cfRule type="expression" dxfId="48" priority="1387" stopIfTrue="1">
      <formula>AND($F226&gt;"",E140="")</formula>
    </cfRule>
  </conditionalFormatting>
  <conditionalFormatting sqref="E140:E141">
    <cfRule type="expression" dxfId="47" priority="1389" stopIfTrue="1">
      <formula>AND(#REF!&gt;0,$D227="")</formula>
    </cfRule>
  </conditionalFormatting>
  <conditionalFormatting sqref="E139 E69:E84">
    <cfRule type="expression" dxfId="46" priority="1397" stopIfTrue="1">
      <formula>AND($F156&gt;"",E69="")</formula>
    </cfRule>
  </conditionalFormatting>
  <conditionalFormatting sqref="E139">
    <cfRule type="expression" dxfId="45" priority="1399" stopIfTrue="1">
      <formula>AND(#REF!&gt;0,$D227="")</formula>
    </cfRule>
  </conditionalFormatting>
  <conditionalFormatting sqref="E85:E138">
    <cfRule type="expression" dxfId="44" priority="2154" stopIfTrue="1">
      <formula>AND($F173&gt;"",E85="")</formula>
    </cfRule>
  </conditionalFormatting>
  <conditionalFormatting sqref="E85:E138">
    <cfRule type="expression" dxfId="43" priority="2156" stopIfTrue="1">
      <formula>AND(#REF!&gt;0,$D174="")</formula>
    </cfRule>
  </conditionalFormatting>
  <conditionalFormatting sqref="E58">
    <cfRule type="expression" dxfId="42" priority="2167" stopIfTrue="1">
      <formula>AND(OR(AH72&gt;0,AI72&gt;0,AT72&gt;0),$D61="")</formula>
    </cfRule>
  </conditionalFormatting>
  <conditionalFormatting sqref="E58">
    <cfRule type="expression" dxfId="41" priority="2168" stopIfTrue="1">
      <formula>AND(OR(AG72&gt;0,AQ72&gt;0,AS72&gt;0),$D61="")</formula>
    </cfRule>
  </conditionalFormatting>
  <conditionalFormatting sqref="E139 E69:E84">
    <cfRule type="expression" dxfId="40" priority="2171" stopIfTrue="1">
      <formula>AND(OR(AH189&gt;0,AI189&gt;0,AT189&gt;0),$D157="")</formula>
    </cfRule>
  </conditionalFormatting>
  <conditionalFormatting sqref="E139 E69:E84">
    <cfRule type="expression" dxfId="39" priority="2173" stopIfTrue="1">
      <formula>AND(OR(AG189&gt;0,AQ189&gt;0,AS189&gt;0),$D157="")</formula>
    </cfRule>
  </conditionalFormatting>
  <conditionalFormatting sqref="E146:E149">
    <cfRule type="expression" dxfId="38" priority="2175" stopIfTrue="1">
      <formula>AND(OR(AH263&gt;0,AI263&gt;0,AT263&gt;0),$D231="")</formula>
    </cfRule>
  </conditionalFormatting>
  <conditionalFormatting sqref="E146:E149">
    <cfRule type="expression" dxfId="37" priority="2176" stopIfTrue="1">
      <formula>AND(OR(AG263&gt;0,AQ263&gt;0,AS263&gt;0),$D231="")</formula>
    </cfRule>
  </conditionalFormatting>
  <conditionalFormatting sqref="E141:E145">
    <cfRule type="expression" dxfId="36" priority="2177" stopIfTrue="1">
      <formula>AND(OR(AH259&gt;0,AI259&gt;0,AT259&gt;0),$D227="")</formula>
    </cfRule>
  </conditionalFormatting>
  <conditionalFormatting sqref="E141:E145">
    <cfRule type="expression" dxfId="35" priority="2178" stopIfTrue="1">
      <formula>AND(OR(AG259&gt;0,AQ259&gt;0,AS259&gt;0),$D227="")</formula>
    </cfRule>
  </conditionalFormatting>
  <conditionalFormatting sqref="E140:E141 E65:E68 E63">
    <cfRule type="expression" dxfId="34" priority="2179" stopIfTrue="1">
      <formula>AND(OR(AH182&gt;0,AI182&gt;0,AT182&gt;0),$D150="")</formula>
    </cfRule>
  </conditionalFormatting>
  <conditionalFormatting sqref="E140:E141 E65:E68 E63">
    <cfRule type="expression" dxfId="33" priority="2180" stopIfTrue="1">
      <formula>AND(OR(AG182&gt;0,AQ182&gt;0,AS182&gt;0),$D150="")</formula>
    </cfRule>
  </conditionalFormatting>
  <conditionalFormatting sqref="E85:E138">
    <cfRule type="expression" dxfId="32" priority="2183" stopIfTrue="1">
      <formula>AND(OR(AH206&gt;0,AI206&gt;0,AT206&gt;0),$D174="")</formula>
    </cfRule>
  </conditionalFormatting>
  <conditionalFormatting sqref="E85:E138">
    <cfRule type="expression" dxfId="31" priority="2184" stopIfTrue="1">
      <formula>AND(OR(AG206&gt;0,AQ206&gt;0,AS206&gt;0),$D174="")</formula>
    </cfRule>
  </conditionalFormatting>
  <conditionalFormatting sqref="E63">
    <cfRule type="expression" dxfId="30" priority="4" stopIfTrue="1">
      <formula>AND(#REF!&gt;"",E63="")</formula>
    </cfRule>
  </conditionalFormatting>
  <conditionalFormatting sqref="E63">
    <cfRule type="expression" dxfId="29" priority="5" stopIfTrue="1">
      <formula>AND(#REF!&gt;0,#REF!="")</formula>
    </cfRule>
  </conditionalFormatting>
  <conditionalFormatting sqref="E63">
    <cfRule type="expression" dxfId="28" priority="6" stopIfTrue="1">
      <formula>AND(OR(AH182&gt;0,AI182&gt;0,AT182&gt;0),#REF!="")</formula>
    </cfRule>
  </conditionalFormatting>
  <conditionalFormatting sqref="E63">
    <cfRule type="expression" dxfId="27" priority="7" stopIfTrue="1">
      <formula>AND(OR(AG182&gt;0,AQ182&gt;0,AS182&gt;0),#REF!="")</formula>
    </cfRule>
  </conditionalFormatting>
  <conditionalFormatting sqref="C65">
    <cfRule type="expression" dxfId="26" priority="2" stopIfTrue="1">
      <formula>AND($AD76&gt;0,C65="")</formula>
    </cfRule>
    <cfRule type="expression" dxfId="25" priority="3" stopIfTrue="1">
      <formula>AND(NOT(G76=""),C65="")</formula>
    </cfRule>
  </conditionalFormatting>
  <conditionalFormatting sqref="C65">
    <cfRule type="expression" dxfId="24" priority="1" stopIfTrue="1">
      <formula>AND(#REF!&gt;0,C65="")</formula>
    </cfRule>
  </conditionalFormatting>
  <conditionalFormatting sqref="E69:E84">
    <cfRule type="expression" dxfId="0" priority="2193" stopIfTrue="1">
      <formula>AND(#REF!&gt;0,$D157="")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opLeftCell="A38" zoomScale="90" zoomScaleNormal="90" zoomScaleSheetLayoutView="85" workbookViewId="0">
      <selection activeCell="F70" sqref="F7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1" t="s">
        <v>25</v>
      </c>
      <c r="B1" s="42"/>
      <c r="C1" s="42"/>
      <c r="D1" s="42"/>
      <c r="E1" s="42"/>
      <c r="F1" s="42"/>
      <c r="G1" s="42"/>
      <c r="H1" s="26"/>
      <c r="I1" s="27"/>
      <c r="J1" s="26"/>
    </row>
    <row r="2" spans="1:10" ht="15.75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26"/>
    </row>
    <row r="3" spans="1:10" ht="18" customHeight="1" x14ac:dyDescent="0.25">
      <c r="A3" s="41" t="s">
        <v>102</v>
      </c>
      <c r="B3" s="42"/>
      <c r="C3" s="42"/>
      <c r="D3" s="42"/>
      <c r="E3" s="42"/>
      <c r="F3" s="42"/>
      <c r="G3" s="4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3" t="s">
        <v>3</v>
      </c>
      <c r="B5" s="43" t="s">
        <v>19</v>
      </c>
      <c r="C5" s="47" t="s">
        <v>4</v>
      </c>
      <c r="D5" s="47"/>
      <c r="E5" s="47"/>
      <c r="F5" s="48"/>
      <c r="G5" s="37" t="s">
        <v>5</v>
      </c>
      <c r="H5" s="37"/>
      <c r="I5" s="49"/>
      <c r="J5" s="37"/>
    </row>
    <row r="6" spans="1:10" ht="12.75" customHeight="1" x14ac:dyDescent="0.2">
      <c r="A6" s="44"/>
      <c r="B6" s="44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5" t="s">
        <v>23</v>
      </c>
      <c r="J6" s="38" t="s">
        <v>9</v>
      </c>
    </row>
    <row r="7" spans="1:10" ht="84.75" customHeight="1" x14ac:dyDescent="0.2">
      <c r="A7" s="44"/>
      <c r="B7" s="44"/>
      <c r="C7" s="37"/>
      <c r="D7" s="37"/>
      <c r="E7" s="37"/>
      <c r="F7" s="37"/>
      <c r="G7" s="39"/>
      <c r="H7" s="39"/>
      <c r="I7" s="46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28</v>
      </c>
      <c r="D9" s="33" t="s">
        <v>33</v>
      </c>
      <c r="E9" s="32">
        <v>0.4</v>
      </c>
      <c r="F9" s="32">
        <v>1.4999999999999999E-2</v>
      </c>
      <c r="G9" s="11">
        <v>10851220</v>
      </c>
      <c r="H9" s="25">
        <v>44168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28</v>
      </c>
      <c r="D10" s="33" t="s">
        <v>42</v>
      </c>
      <c r="E10" s="32">
        <v>0.4</v>
      </c>
      <c r="F10" s="32">
        <v>1.4999999999999999E-2</v>
      </c>
      <c r="G10" s="11">
        <v>10561220</v>
      </c>
      <c r="H10" s="25">
        <v>44168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28</v>
      </c>
      <c r="D11" s="33" t="s">
        <v>43</v>
      </c>
      <c r="E11" s="32">
        <v>0.4</v>
      </c>
      <c r="F11" s="32">
        <v>1.4999999999999999E-2</v>
      </c>
      <c r="G11" s="11">
        <v>10562220</v>
      </c>
      <c r="H11" s="25">
        <v>44168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28</v>
      </c>
      <c r="D12" s="33" t="s">
        <v>44</v>
      </c>
      <c r="E12" s="32">
        <v>0.4</v>
      </c>
      <c r="F12" s="32">
        <v>1.4999999999999999E-2</v>
      </c>
      <c r="G12" s="11">
        <v>10581220</v>
      </c>
      <c r="H12" s="25">
        <v>44168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28</v>
      </c>
      <c r="D13" s="33" t="s">
        <v>32</v>
      </c>
      <c r="E13" s="32">
        <v>0.4</v>
      </c>
      <c r="F13" s="32">
        <v>1.4999999999999999E-2</v>
      </c>
      <c r="G13" s="11">
        <v>10691220</v>
      </c>
      <c r="H13" s="25">
        <v>44168</v>
      </c>
      <c r="I13" s="29">
        <v>466.1</v>
      </c>
      <c r="J13" s="32" t="s">
        <v>30</v>
      </c>
    </row>
    <row r="14" spans="1:10" ht="15.75" x14ac:dyDescent="0.25">
      <c r="A14" s="11">
        <v>6</v>
      </c>
      <c r="B14" s="32" t="s">
        <v>24</v>
      </c>
      <c r="C14" s="32" t="s">
        <v>28</v>
      </c>
      <c r="D14" s="33" t="s">
        <v>45</v>
      </c>
      <c r="E14" s="32">
        <v>0.4</v>
      </c>
      <c r="F14" s="32">
        <v>1.4999999999999999E-2</v>
      </c>
      <c r="G14" s="11">
        <v>10591220</v>
      </c>
      <c r="H14" s="25">
        <v>44168</v>
      </c>
      <c r="I14" s="29">
        <v>466.1</v>
      </c>
      <c r="J14" s="32" t="s">
        <v>29</v>
      </c>
    </row>
    <row r="15" spans="1:10" ht="15.75" x14ac:dyDescent="0.25">
      <c r="A15" s="11">
        <v>7</v>
      </c>
      <c r="B15" s="13" t="s">
        <v>24</v>
      </c>
      <c r="C15" s="32" t="s">
        <v>28</v>
      </c>
      <c r="D15" s="33" t="s">
        <v>38</v>
      </c>
      <c r="E15" s="32">
        <v>0.4</v>
      </c>
      <c r="F15" s="32">
        <v>1.4999999999999999E-2</v>
      </c>
      <c r="G15" s="11">
        <v>10871220</v>
      </c>
      <c r="H15" s="25">
        <v>44169</v>
      </c>
      <c r="I15" s="29">
        <v>466.1</v>
      </c>
      <c r="J15" s="32" t="s">
        <v>30</v>
      </c>
    </row>
    <row r="16" spans="1:10" ht="15.75" x14ac:dyDescent="0.25">
      <c r="A16" s="11">
        <v>8</v>
      </c>
      <c r="B16" s="13" t="s">
        <v>24</v>
      </c>
      <c r="C16" s="32" t="s">
        <v>28</v>
      </c>
      <c r="D16" s="33" t="s">
        <v>35</v>
      </c>
      <c r="E16" s="32">
        <v>0.4</v>
      </c>
      <c r="F16" s="32">
        <v>1.4999999999999999E-2</v>
      </c>
      <c r="G16" s="11">
        <v>10701220</v>
      </c>
      <c r="H16" s="25">
        <v>44174</v>
      </c>
      <c r="I16" s="29">
        <v>466.1</v>
      </c>
      <c r="J16" s="32" t="s">
        <v>30</v>
      </c>
    </row>
    <row r="17" spans="1:10" ht="15.75" x14ac:dyDescent="0.25">
      <c r="A17" s="11">
        <v>9</v>
      </c>
      <c r="B17" s="13" t="s">
        <v>24</v>
      </c>
      <c r="C17" s="32" t="s">
        <v>28</v>
      </c>
      <c r="D17" s="33" t="s">
        <v>50</v>
      </c>
      <c r="E17" s="32">
        <v>0.4</v>
      </c>
      <c r="F17" s="32">
        <v>1.4999999999999999E-2</v>
      </c>
      <c r="G17" s="11">
        <v>10711220</v>
      </c>
      <c r="H17" s="25">
        <v>44174</v>
      </c>
      <c r="I17" s="29">
        <v>466.1</v>
      </c>
      <c r="J17" s="32" t="s">
        <v>30</v>
      </c>
    </row>
    <row r="18" spans="1:10" ht="15.75" x14ac:dyDescent="0.25">
      <c r="A18" s="11">
        <v>10</v>
      </c>
      <c r="B18" s="32" t="s">
        <v>24</v>
      </c>
      <c r="C18" s="32" t="s">
        <v>28</v>
      </c>
      <c r="D18" s="33" t="s">
        <v>52</v>
      </c>
      <c r="E18" s="32">
        <v>0.4</v>
      </c>
      <c r="F18" s="32">
        <v>1.4999999999999999E-2</v>
      </c>
      <c r="G18" s="11">
        <v>10721220</v>
      </c>
      <c r="H18" s="25">
        <v>44174</v>
      </c>
      <c r="I18" s="29">
        <v>466.1</v>
      </c>
      <c r="J18" s="32" t="s">
        <v>30</v>
      </c>
    </row>
    <row r="19" spans="1:10" ht="15.75" x14ac:dyDescent="0.25">
      <c r="A19" s="11">
        <v>11</v>
      </c>
      <c r="B19" s="32" t="s">
        <v>24</v>
      </c>
      <c r="C19" s="32" t="s">
        <v>28</v>
      </c>
      <c r="D19" s="33" t="s">
        <v>51</v>
      </c>
      <c r="E19" s="32">
        <v>0.4</v>
      </c>
      <c r="F19" s="32">
        <v>1.4999999999999999E-2</v>
      </c>
      <c r="G19" s="11">
        <v>10731220</v>
      </c>
      <c r="H19" s="25">
        <v>44175</v>
      </c>
      <c r="I19" s="29">
        <v>466.1</v>
      </c>
      <c r="J19" s="32" t="s">
        <v>30</v>
      </c>
    </row>
    <row r="20" spans="1:10" ht="15.75" x14ac:dyDescent="0.25">
      <c r="A20" s="11">
        <v>12</v>
      </c>
      <c r="B20" s="32" t="s">
        <v>24</v>
      </c>
      <c r="C20" s="32" t="s">
        <v>28</v>
      </c>
      <c r="D20" s="33" t="s">
        <v>49</v>
      </c>
      <c r="E20" s="32">
        <v>0.4</v>
      </c>
      <c r="F20" s="32">
        <v>1.4999999999999999E-2</v>
      </c>
      <c r="G20" s="11">
        <v>10751220</v>
      </c>
      <c r="H20" s="25">
        <v>44175</v>
      </c>
      <c r="I20" s="29">
        <v>466.1</v>
      </c>
      <c r="J20" s="32" t="s">
        <v>30</v>
      </c>
    </row>
    <row r="21" spans="1:10" ht="15.75" x14ac:dyDescent="0.25">
      <c r="A21" s="11">
        <v>13</v>
      </c>
      <c r="B21" s="32" t="s">
        <v>24</v>
      </c>
      <c r="C21" s="32" t="s">
        <v>28</v>
      </c>
      <c r="D21" s="33" t="s">
        <v>48</v>
      </c>
      <c r="E21" s="32">
        <v>0.4</v>
      </c>
      <c r="F21" s="32">
        <v>1.4999999999999999E-2</v>
      </c>
      <c r="G21" s="11">
        <v>10791220</v>
      </c>
      <c r="H21" s="25">
        <v>44175</v>
      </c>
      <c r="I21" s="29">
        <v>466.1</v>
      </c>
      <c r="J21" s="32" t="s">
        <v>30</v>
      </c>
    </row>
    <row r="22" spans="1:10" ht="15.75" x14ac:dyDescent="0.25">
      <c r="A22" s="11">
        <v>14</v>
      </c>
      <c r="B22" s="32" t="s">
        <v>24</v>
      </c>
      <c r="C22" s="32" t="s">
        <v>28</v>
      </c>
      <c r="D22" s="33" t="s">
        <v>41</v>
      </c>
      <c r="E22" s="32">
        <v>0.4</v>
      </c>
      <c r="F22" s="32">
        <v>1.4999999999999999E-2</v>
      </c>
      <c r="G22" s="11">
        <v>11721220</v>
      </c>
      <c r="H22" s="25">
        <v>44175</v>
      </c>
      <c r="I22" s="29">
        <v>466.1</v>
      </c>
      <c r="J22" s="32" t="s">
        <v>30</v>
      </c>
    </row>
    <row r="23" spans="1:10" ht="15.75" x14ac:dyDescent="0.25">
      <c r="A23" s="11">
        <v>15</v>
      </c>
      <c r="B23" s="32" t="s">
        <v>24</v>
      </c>
      <c r="C23" s="32" t="s">
        <v>28</v>
      </c>
      <c r="D23" s="33" t="s">
        <v>31</v>
      </c>
      <c r="E23" s="32">
        <v>0.4</v>
      </c>
      <c r="F23" s="32">
        <v>1.4999999999999999E-2</v>
      </c>
      <c r="G23" s="11">
        <v>11011220</v>
      </c>
      <c r="H23" s="25">
        <v>44176</v>
      </c>
      <c r="I23" s="29">
        <v>7501</v>
      </c>
      <c r="J23" s="32" t="s">
        <v>30</v>
      </c>
    </row>
    <row r="24" spans="1:10" ht="15.75" x14ac:dyDescent="0.25">
      <c r="A24" s="11">
        <v>16</v>
      </c>
      <c r="B24" s="32" t="s">
        <v>24</v>
      </c>
      <c r="C24" s="32" t="s">
        <v>28</v>
      </c>
      <c r="D24" s="33" t="s">
        <v>34</v>
      </c>
      <c r="E24" s="32">
        <v>0.4</v>
      </c>
      <c r="F24" s="32">
        <v>1.4999999999999999E-2</v>
      </c>
      <c r="G24" s="11">
        <v>11031220</v>
      </c>
      <c r="H24" s="25">
        <v>44176</v>
      </c>
      <c r="I24" s="29">
        <v>466.1</v>
      </c>
      <c r="J24" s="32" t="s">
        <v>30</v>
      </c>
    </row>
    <row r="25" spans="1:10" ht="15.75" x14ac:dyDescent="0.25">
      <c r="A25" s="11">
        <v>17</v>
      </c>
      <c r="B25" s="32" t="s">
        <v>24</v>
      </c>
      <c r="C25" s="32" t="s">
        <v>28</v>
      </c>
      <c r="D25" s="33" t="s">
        <v>107</v>
      </c>
      <c r="E25" s="32">
        <v>0.4</v>
      </c>
      <c r="F25" s="32">
        <v>1.4999999999999999E-2</v>
      </c>
      <c r="G25" s="11">
        <v>11041220</v>
      </c>
      <c r="H25" s="25">
        <v>44176</v>
      </c>
      <c r="I25" s="29">
        <v>7501</v>
      </c>
      <c r="J25" s="32" t="s">
        <v>30</v>
      </c>
    </row>
    <row r="26" spans="1:10" ht="15.75" x14ac:dyDescent="0.25">
      <c r="A26" s="11">
        <v>18</v>
      </c>
      <c r="B26" s="32" t="s">
        <v>24</v>
      </c>
      <c r="C26" s="32" t="s">
        <v>28</v>
      </c>
      <c r="D26" s="33" t="s">
        <v>54</v>
      </c>
      <c r="E26" s="32">
        <v>0.4</v>
      </c>
      <c r="F26" s="32">
        <v>1.4999999999999999E-2</v>
      </c>
      <c r="G26" s="11">
        <v>10861220</v>
      </c>
      <c r="H26" s="25">
        <v>44176</v>
      </c>
      <c r="I26" s="29">
        <v>466.1</v>
      </c>
      <c r="J26" s="32" t="s">
        <v>30</v>
      </c>
    </row>
    <row r="27" spans="1:10" ht="15.75" x14ac:dyDescent="0.25">
      <c r="A27" s="11">
        <v>19</v>
      </c>
      <c r="B27" s="32" t="s">
        <v>24</v>
      </c>
      <c r="C27" s="32" t="s">
        <v>28</v>
      </c>
      <c r="D27" s="33" t="s">
        <v>36</v>
      </c>
      <c r="E27" s="32">
        <v>0.4</v>
      </c>
      <c r="F27" s="32">
        <v>1.4999999999999999E-2</v>
      </c>
      <c r="G27" s="11">
        <v>10881220</v>
      </c>
      <c r="H27" s="25">
        <v>44176</v>
      </c>
      <c r="I27" s="29">
        <v>466.1</v>
      </c>
      <c r="J27" s="32" t="s">
        <v>30</v>
      </c>
    </row>
    <row r="28" spans="1:10" ht="15.75" x14ac:dyDescent="0.25">
      <c r="A28" s="11">
        <v>20</v>
      </c>
      <c r="B28" s="32" t="s">
        <v>24</v>
      </c>
      <c r="C28" s="32" t="s">
        <v>28</v>
      </c>
      <c r="D28" s="33" t="s">
        <v>37</v>
      </c>
      <c r="E28" s="32">
        <v>0.4</v>
      </c>
      <c r="F28" s="32">
        <v>1.4999999999999999E-2</v>
      </c>
      <c r="G28" s="11">
        <v>10901220</v>
      </c>
      <c r="H28" s="25">
        <v>44176</v>
      </c>
      <c r="I28" s="29">
        <v>466.1</v>
      </c>
      <c r="J28" s="32" t="s">
        <v>30</v>
      </c>
    </row>
    <row r="29" spans="1:10" ht="15.75" x14ac:dyDescent="0.25">
      <c r="A29" s="11">
        <v>21</v>
      </c>
      <c r="B29" s="32" t="s">
        <v>24</v>
      </c>
      <c r="C29" s="32" t="s">
        <v>28</v>
      </c>
      <c r="D29" s="33" t="s">
        <v>40</v>
      </c>
      <c r="E29" s="32">
        <v>0.4</v>
      </c>
      <c r="F29" s="32">
        <v>1.4999999999999999E-2</v>
      </c>
      <c r="G29" s="11">
        <v>11021220</v>
      </c>
      <c r="H29" s="25">
        <v>44180</v>
      </c>
      <c r="I29" s="29">
        <v>466.1</v>
      </c>
      <c r="J29" s="32" t="s">
        <v>30</v>
      </c>
    </row>
    <row r="30" spans="1:10" ht="15.75" x14ac:dyDescent="0.25">
      <c r="A30" s="11">
        <v>22</v>
      </c>
      <c r="B30" s="32" t="s">
        <v>24</v>
      </c>
      <c r="C30" s="32" t="s">
        <v>28</v>
      </c>
      <c r="D30" s="33" t="s">
        <v>53</v>
      </c>
      <c r="E30" s="32">
        <v>0.4</v>
      </c>
      <c r="F30" s="32">
        <v>1.4999999999999999E-2</v>
      </c>
      <c r="G30" s="11">
        <v>11181220</v>
      </c>
      <c r="H30" s="25">
        <v>44182</v>
      </c>
      <c r="I30" s="29">
        <v>466.1</v>
      </c>
      <c r="J30" s="32" t="s">
        <v>30</v>
      </c>
    </row>
    <row r="31" spans="1:10" ht="15.75" x14ac:dyDescent="0.25">
      <c r="A31" s="11">
        <v>23</v>
      </c>
      <c r="B31" s="32" t="s">
        <v>24</v>
      </c>
      <c r="C31" s="32" t="s">
        <v>28</v>
      </c>
      <c r="D31" s="33" t="s">
        <v>39</v>
      </c>
      <c r="E31" s="32">
        <v>0.4</v>
      </c>
      <c r="F31" s="32">
        <v>1.4999999999999999E-2</v>
      </c>
      <c r="G31" s="11">
        <v>11191220</v>
      </c>
      <c r="H31" s="25">
        <v>44182</v>
      </c>
      <c r="I31" s="29">
        <v>466.1</v>
      </c>
      <c r="J31" s="32" t="s">
        <v>30</v>
      </c>
    </row>
    <row r="32" spans="1:10" ht="15.75" x14ac:dyDescent="0.25">
      <c r="A32" s="11">
        <v>24</v>
      </c>
      <c r="B32" s="32" t="s">
        <v>24</v>
      </c>
      <c r="C32" s="32" t="s">
        <v>28</v>
      </c>
      <c r="D32" s="33" t="s">
        <v>59</v>
      </c>
      <c r="E32" s="32">
        <v>0.4</v>
      </c>
      <c r="F32" s="32">
        <v>1.4999999999999999E-2</v>
      </c>
      <c r="G32" s="11">
        <v>11201220</v>
      </c>
      <c r="H32" s="25">
        <v>44182</v>
      </c>
      <c r="I32" s="29">
        <v>466.1</v>
      </c>
      <c r="J32" s="32" t="s">
        <v>30</v>
      </c>
    </row>
    <row r="33" spans="1:10" ht="15.75" x14ac:dyDescent="0.25">
      <c r="A33" s="11">
        <v>25</v>
      </c>
      <c r="B33" s="32" t="s">
        <v>24</v>
      </c>
      <c r="C33" s="32" t="s">
        <v>28</v>
      </c>
      <c r="D33" s="33" t="s">
        <v>60</v>
      </c>
      <c r="E33" s="32">
        <v>0.4</v>
      </c>
      <c r="F33" s="32">
        <v>1.4999999999999999E-2</v>
      </c>
      <c r="G33" s="11">
        <v>11211220</v>
      </c>
      <c r="H33" s="25">
        <v>44182</v>
      </c>
      <c r="I33" s="29">
        <v>466.1</v>
      </c>
      <c r="J33" s="32" t="s">
        <v>30</v>
      </c>
    </row>
    <row r="34" spans="1:10" ht="15.75" x14ac:dyDescent="0.25">
      <c r="A34" s="11">
        <v>26</v>
      </c>
      <c r="B34" s="32" t="s">
        <v>24</v>
      </c>
      <c r="C34" s="32" t="s">
        <v>28</v>
      </c>
      <c r="D34" s="33" t="s">
        <v>61</v>
      </c>
      <c r="E34" s="32">
        <v>0.4</v>
      </c>
      <c r="F34" s="32">
        <v>1.4999999999999999E-2</v>
      </c>
      <c r="G34" s="11">
        <v>11231220</v>
      </c>
      <c r="H34" s="25">
        <v>44182</v>
      </c>
      <c r="I34" s="29">
        <v>466.1</v>
      </c>
      <c r="J34" s="32" t="s">
        <v>30</v>
      </c>
    </row>
    <row r="35" spans="1:10" ht="15.75" x14ac:dyDescent="0.25">
      <c r="A35" s="11">
        <v>27</v>
      </c>
      <c r="B35" s="32" t="s">
        <v>24</v>
      </c>
      <c r="C35" s="32" t="s">
        <v>28</v>
      </c>
      <c r="D35" s="33" t="s">
        <v>55</v>
      </c>
      <c r="E35" s="32">
        <v>0.4</v>
      </c>
      <c r="F35" s="32">
        <v>1.4999999999999999E-2</v>
      </c>
      <c r="G35" s="11">
        <v>11311220</v>
      </c>
      <c r="H35" s="25">
        <v>44187</v>
      </c>
      <c r="I35" s="29">
        <v>466.1</v>
      </c>
      <c r="J35" s="32" t="s">
        <v>30</v>
      </c>
    </row>
    <row r="36" spans="1:10" ht="15.75" x14ac:dyDescent="0.25">
      <c r="A36" s="11">
        <v>28</v>
      </c>
      <c r="B36" s="32" t="s">
        <v>24</v>
      </c>
      <c r="C36" s="32" t="s">
        <v>28</v>
      </c>
      <c r="D36" s="33" t="s">
        <v>56</v>
      </c>
      <c r="E36" s="32">
        <v>0.4</v>
      </c>
      <c r="F36" s="32">
        <v>1.4999999999999999E-2</v>
      </c>
      <c r="G36" s="11">
        <v>11321220</v>
      </c>
      <c r="H36" s="25">
        <v>44187</v>
      </c>
      <c r="I36" s="29">
        <v>466.1</v>
      </c>
      <c r="J36" s="32" t="s">
        <v>30</v>
      </c>
    </row>
    <row r="37" spans="1:10" ht="15.75" x14ac:dyDescent="0.25">
      <c r="A37" s="11">
        <v>29</v>
      </c>
      <c r="B37" s="32" t="s">
        <v>24</v>
      </c>
      <c r="C37" s="32" t="s">
        <v>28</v>
      </c>
      <c r="D37" s="33" t="s">
        <v>63</v>
      </c>
      <c r="E37" s="32">
        <v>0.4</v>
      </c>
      <c r="F37" s="32">
        <v>1.4999999999999999E-2</v>
      </c>
      <c r="G37" s="11">
        <v>11341220</v>
      </c>
      <c r="H37" s="25">
        <v>44187</v>
      </c>
      <c r="I37" s="29">
        <v>466.1</v>
      </c>
      <c r="J37" s="32" t="s">
        <v>30</v>
      </c>
    </row>
    <row r="38" spans="1:10" ht="15.75" x14ac:dyDescent="0.25">
      <c r="A38" s="11">
        <v>30</v>
      </c>
      <c r="B38" s="32" t="s">
        <v>24</v>
      </c>
      <c r="C38" s="32" t="s">
        <v>28</v>
      </c>
      <c r="D38" s="33" t="s">
        <v>64</v>
      </c>
      <c r="E38" s="32">
        <v>0.4</v>
      </c>
      <c r="F38" s="32">
        <v>1.4999999999999999E-2</v>
      </c>
      <c r="G38" s="11">
        <v>11371220</v>
      </c>
      <c r="H38" s="25">
        <v>44187</v>
      </c>
      <c r="I38" s="29">
        <v>466.1</v>
      </c>
      <c r="J38" s="32" t="s">
        <v>30</v>
      </c>
    </row>
    <row r="39" spans="1:10" ht="15.75" x14ac:dyDescent="0.25">
      <c r="A39" s="11">
        <v>31</v>
      </c>
      <c r="B39" s="32" t="s">
        <v>24</v>
      </c>
      <c r="C39" s="32" t="s">
        <v>28</v>
      </c>
      <c r="D39" s="33" t="s">
        <v>66</v>
      </c>
      <c r="E39" s="32">
        <v>0.4</v>
      </c>
      <c r="F39" s="32">
        <v>1.4999999999999999E-2</v>
      </c>
      <c r="G39" s="11">
        <v>11411220</v>
      </c>
      <c r="H39" s="25">
        <v>44187</v>
      </c>
      <c r="I39" s="29">
        <v>466.1</v>
      </c>
      <c r="J39" s="32" t="s">
        <v>30</v>
      </c>
    </row>
    <row r="40" spans="1:10" ht="15.75" x14ac:dyDescent="0.25">
      <c r="A40" s="11">
        <v>32</v>
      </c>
      <c r="B40" s="32" t="s">
        <v>24</v>
      </c>
      <c r="C40" s="32" t="s">
        <v>28</v>
      </c>
      <c r="D40" s="33" t="s">
        <v>77</v>
      </c>
      <c r="E40" s="32">
        <v>0.4</v>
      </c>
      <c r="F40" s="32">
        <v>1.4999999999999999E-2</v>
      </c>
      <c r="G40" s="11">
        <v>11431220</v>
      </c>
      <c r="H40" s="25">
        <v>44187</v>
      </c>
      <c r="I40" s="29">
        <v>466.1</v>
      </c>
      <c r="J40" s="32" t="s">
        <v>30</v>
      </c>
    </row>
    <row r="41" spans="1:10" ht="15.75" x14ac:dyDescent="0.25">
      <c r="A41" s="11">
        <v>33</v>
      </c>
      <c r="B41" s="32" t="s">
        <v>24</v>
      </c>
      <c r="C41" s="32" t="s">
        <v>28</v>
      </c>
      <c r="D41" s="33" t="s">
        <v>67</v>
      </c>
      <c r="E41" s="32">
        <v>0.4</v>
      </c>
      <c r="F41" s="32">
        <v>1.4999999999999999E-2</v>
      </c>
      <c r="G41" s="11">
        <v>11461220</v>
      </c>
      <c r="H41" s="25">
        <v>44187</v>
      </c>
      <c r="I41" s="29">
        <v>466.1</v>
      </c>
      <c r="J41" s="32" t="s">
        <v>30</v>
      </c>
    </row>
    <row r="42" spans="1:10" ht="15.75" x14ac:dyDescent="0.25">
      <c r="A42" s="11">
        <v>34</v>
      </c>
      <c r="B42" s="32" t="s">
        <v>24</v>
      </c>
      <c r="C42" s="32" t="s">
        <v>28</v>
      </c>
      <c r="D42" s="33" t="s">
        <v>75</v>
      </c>
      <c r="E42" s="32">
        <v>0.4</v>
      </c>
      <c r="F42" s="32">
        <v>1.4999999999999999E-2</v>
      </c>
      <c r="G42" s="11">
        <v>11481220</v>
      </c>
      <c r="H42" s="25">
        <v>44188</v>
      </c>
      <c r="I42" s="29">
        <v>466.1</v>
      </c>
      <c r="J42" s="32" t="s">
        <v>30</v>
      </c>
    </row>
    <row r="43" spans="1:10" ht="15.75" x14ac:dyDescent="0.25">
      <c r="A43" s="11">
        <v>35</v>
      </c>
      <c r="B43" s="32" t="s">
        <v>24</v>
      </c>
      <c r="C43" s="32" t="s">
        <v>28</v>
      </c>
      <c r="D43" s="33" t="s">
        <v>65</v>
      </c>
      <c r="E43" s="32">
        <v>0.4</v>
      </c>
      <c r="F43" s="32">
        <v>1.4999999999999999E-2</v>
      </c>
      <c r="G43" s="11">
        <v>11491220</v>
      </c>
      <c r="H43" s="25">
        <v>44188</v>
      </c>
      <c r="I43" s="29">
        <v>466.1</v>
      </c>
      <c r="J43" s="32" t="s">
        <v>30</v>
      </c>
    </row>
    <row r="44" spans="1:10" ht="15.75" x14ac:dyDescent="0.25">
      <c r="A44" s="11">
        <v>36</v>
      </c>
      <c r="B44" s="32" t="s">
        <v>24</v>
      </c>
      <c r="C44" s="32" t="s">
        <v>28</v>
      </c>
      <c r="D44" s="33" t="s">
        <v>57</v>
      </c>
      <c r="E44" s="32">
        <v>0.4</v>
      </c>
      <c r="F44" s="32">
        <v>1.4999999999999999E-2</v>
      </c>
      <c r="G44" s="11">
        <v>11501220</v>
      </c>
      <c r="H44" s="25">
        <v>44188</v>
      </c>
      <c r="I44" s="29">
        <v>466.1</v>
      </c>
      <c r="J44" s="32" t="s">
        <v>30</v>
      </c>
    </row>
    <row r="45" spans="1:10" ht="15.75" x14ac:dyDescent="0.25">
      <c r="A45" s="11">
        <v>37</v>
      </c>
      <c r="B45" s="32" t="s">
        <v>24</v>
      </c>
      <c r="C45" s="32" t="s">
        <v>28</v>
      </c>
      <c r="D45" s="33" t="s">
        <v>72</v>
      </c>
      <c r="E45" s="32">
        <v>0.4</v>
      </c>
      <c r="F45" s="32">
        <v>1.4999999999999999E-2</v>
      </c>
      <c r="G45" s="11">
        <v>11511220</v>
      </c>
      <c r="H45" s="25">
        <v>44188</v>
      </c>
      <c r="I45" s="29">
        <v>466.1</v>
      </c>
      <c r="J45" s="32" t="s">
        <v>30</v>
      </c>
    </row>
    <row r="46" spans="1:10" ht="15.75" x14ac:dyDescent="0.25">
      <c r="A46" s="11">
        <v>38</v>
      </c>
      <c r="B46" s="32" t="s">
        <v>24</v>
      </c>
      <c r="C46" s="32" t="s">
        <v>28</v>
      </c>
      <c r="D46" s="33" t="s">
        <v>73</v>
      </c>
      <c r="E46" s="32">
        <v>0.4</v>
      </c>
      <c r="F46" s="32">
        <v>1.4999999999999999E-2</v>
      </c>
      <c r="G46" s="11">
        <v>11531220</v>
      </c>
      <c r="H46" s="25">
        <v>44189</v>
      </c>
      <c r="I46" s="29">
        <v>466.1</v>
      </c>
      <c r="J46" s="32" t="s">
        <v>30</v>
      </c>
    </row>
    <row r="47" spans="1:10" ht="15.75" x14ac:dyDescent="0.25">
      <c r="A47" s="11">
        <v>39</v>
      </c>
      <c r="B47" s="32" t="s">
        <v>24</v>
      </c>
      <c r="C47" s="32" t="s">
        <v>28</v>
      </c>
      <c r="D47" s="33" t="s">
        <v>71</v>
      </c>
      <c r="E47" s="32">
        <v>0.4</v>
      </c>
      <c r="F47" s="32">
        <v>1.4999999999999999E-2</v>
      </c>
      <c r="G47" s="11">
        <v>11541220</v>
      </c>
      <c r="H47" s="25">
        <v>44189</v>
      </c>
      <c r="I47" s="29">
        <v>466.1</v>
      </c>
      <c r="J47" s="32" t="s">
        <v>30</v>
      </c>
    </row>
    <row r="48" spans="1:10" ht="15.75" x14ac:dyDescent="0.25">
      <c r="A48" s="11">
        <v>40</v>
      </c>
      <c r="B48" s="32" t="s">
        <v>24</v>
      </c>
      <c r="C48" s="32" t="s">
        <v>28</v>
      </c>
      <c r="D48" s="33" t="s">
        <v>69</v>
      </c>
      <c r="E48" s="32">
        <v>0.4</v>
      </c>
      <c r="F48" s="32">
        <v>1.4999999999999999E-2</v>
      </c>
      <c r="G48" s="11">
        <v>11551220</v>
      </c>
      <c r="H48" s="25">
        <v>44189</v>
      </c>
      <c r="I48" s="29">
        <v>466.1</v>
      </c>
      <c r="J48" s="32" t="s">
        <v>30</v>
      </c>
    </row>
    <row r="49" spans="1:10" ht="15.75" x14ac:dyDescent="0.25">
      <c r="A49" s="11">
        <v>41</v>
      </c>
      <c r="B49" s="32" t="s">
        <v>24</v>
      </c>
      <c r="C49" s="32" t="s">
        <v>28</v>
      </c>
      <c r="D49" s="33" t="s">
        <v>62</v>
      </c>
      <c r="E49" s="32">
        <v>0.4</v>
      </c>
      <c r="F49" s="32">
        <v>1.4999999999999999E-2</v>
      </c>
      <c r="G49" s="11">
        <v>11571220</v>
      </c>
      <c r="H49" s="25">
        <v>44189</v>
      </c>
      <c r="I49" s="29">
        <v>466.1</v>
      </c>
      <c r="J49" s="32" t="s">
        <v>30</v>
      </c>
    </row>
    <row r="50" spans="1:10" ht="15.75" x14ac:dyDescent="0.25">
      <c r="A50" s="11">
        <v>42</v>
      </c>
      <c r="B50" s="32" t="s">
        <v>24</v>
      </c>
      <c r="C50" s="32" t="s">
        <v>28</v>
      </c>
      <c r="D50" s="33" t="s">
        <v>82</v>
      </c>
      <c r="E50" s="32">
        <v>0.4</v>
      </c>
      <c r="F50" s="32">
        <v>1.4999999999999999E-2</v>
      </c>
      <c r="G50" s="11">
        <v>11581220</v>
      </c>
      <c r="H50" s="25">
        <v>44189</v>
      </c>
      <c r="I50" s="29">
        <v>466.1</v>
      </c>
      <c r="J50" s="32" t="s">
        <v>30</v>
      </c>
    </row>
    <row r="51" spans="1:10" ht="15.75" x14ac:dyDescent="0.25">
      <c r="A51" s="11">
        <v>43</v>
      </c>
      <c r="B51" s="32" t="s">
        <v>24</v>
      </c>
      <c r="C51" s="32" t="s">
        <v>28</v>
      </c>
      <c r="D51" s="33" t="s">
        <v>68</v>
      </c>
      <c r="E51" s="32">
        <v>0.4</v>
      </c>
      <c r="F51" s="32">
        <v>1.4999999999999999E-2</v>
      </c>
      <c r="G51" s="11">
        <v>11591220</v>
      </c>
      <c r="H51" s="25">
        <v>44189</v>
      </c>
      <c r="I51" s="29">
        <v>466.1</v>
      </c>
      <c r="J51" s="32" t="s">
        <v>30</v>
      </c>
    </row>
    <row r="52" spans="1:10" ht="15.75" x14ac:dyDescent="0.25">
      <c r="A52" s="11">
        <v>44</v>
      </c>
      <c r="B52" s="32" t="s">
        <v>24</v>
      </c>
      <c r="C52" s="32" t="s">
        <v>28</v>
      </c>
      <c r="D52" s="33" t="s">
        <v>70</v>
      </c>
      <c r="E52" s="32">
        <v>0.4</v>
      </c>
      <c r="F52" s="32">
        <v>1.4999999999999999E-2</v>
      </c>
      <c r="G52" s="11">
        <v>11601220</v>
      </c>
      <c r="H52" s="25">
        <v>44189</v>
      </c>
      <c r="I52" s="29">
        <v>466.1</v>
      </c>
      <c r="J52" s="32" t="s">
        <v>30</v>
      </c>
    </row>
    <row r="53" spans="1:10" ht="15.75" x14ac:dyDescent="0.25">
      <c r="A53" s="11">
        <v>45</v>
      </c>
      <c r="B53" s="32" t="s">
        <v>24</v>
      </c>
      <c r="C53" s="32" t="s">
        <v>28</v>
      </c>
      <c r="D53" s="33" t="s">
        <v>91</v>
      </c>
      <c r="E53" s="32">
        <v>0.4</v>
      </c>
      <c r="F53" s="32">
        <v>1.4999999999999999E-2</v>
      </c>
      <c r="G53" s="11">
        <v>11621220</v>
      </c>
      <c r="H53" s="25">
        <v>44189</v>
      </c>
      <c r="I53" s="29">
        <v>466.1</v>
      </c>
      <c r="J53" s="32" t="s">
        <v>30</v>
      </c>
    </row>
    <row r="54" spans="1:10" ht="15.75" x14ac:dyDescent="0.25">
      <c r="A54" s="11">
        <v>46</v>
      </c>
      <c r="B54" s="32" t="s">
        <v>24</v>
      </c>
      <c r="C54" s="32" t="s">
        <v>28</v>
      </c>
      <c r="D54" s="33" t="s">
        <v>81</v>
      </c>
      <c r="E54" s="32">
        <v>0.4</v>
      </c>
      <c r="F54" s="32">
        <v>1.4999999999999999E-2</v>
      </c>
      <c r="G54" s="11">
        <v>11631220</v>
      </c>
      <c r="H54" s="25">
        <v>44189</v>
      </c>
      <c r="I54" s="29">
        <v>466.1</v>
      </c>
      <c r="J54" s="32" t="s">
        <v>30</v>
      </c>
    </row>
    <row r="55" spans="1:10" ht="15.75" x14ac:dyDescent="0.25">
      <c r="A55" s="11">
        <v>47</v>
      </c>
      <c r="B55" s="32" t="s">
        <v>24</v>
      </c>
      <c r="C55" s="32" t="s">
        <v>28</v>
      </c>
      <c r="D55" s="33" t="s">
        <v>78</v>
      </c>
      <c r="E55" s="32">
        <v>0.4</v>
      </c>
      <c r="F55" s="32">
        <v>1.4999999999999999E-2</v>
      </c>
      <c r="G55" s="11">
        <v>11641220</v>
      </c>
      <c r="H55" s="25">
        <v>44189</v>
      </c>
      <c r="I55" s="29">
        <v>466.1</v>
      </c>
      <c r="J55" s="32" t="s">
        <v>30</v>
      </c>
    </row>
    <row r="56" spans="1:10" ht="15.75" x14ac:dyDescent="0.25">
      <c r="A56" s="11">
        <v>48</v>
      </c>
      <c r="B56" s="32" t="s">
        <v>24</v>
      </c>
      <c r="C56" s="32" t="s">
        <v>28</v>
      </c>
      <c r="D56" s="33" t="s">
        <v>80</v>
      </c>
      <c r="E56" s="32">
        <v>0.4</v>
      </c>
      <c r="F56" s="32">
        <v>1.4999999999999999E-2</v>
      </c>
      <c r="G56" s="11">
        <v>11651220</v>
      </c>
      <c r="H56" s="25">
        <v>44189</v>
      </c>
      <c r="I56" s="29">
        <v>466.1</v>
      </c>
      <c r="J56" s="32" t="s">
        <v>30</v>
      </c>
    </row>
    <row r="57" spans="1:10" ht="15.75" x14ac:dyDescent="0.25">
      <c r="A57" s="11">
        <v>49</v>
      </c>
      <c r="B57" s="32" t="s">
        <v>24</v>
      </c>
      <c r="C57" s="32" t="s">
        <v>28</v>
      </c>
      <c r="D57" s="33" t="s">
        <v>87</v>
      </c>
      <c r="E57" s="32">
        <v>0.4</v>
      </c>
      <c r="F57" s="32">
        <v>1.4999999999999999E-2</v>
      </c>
      <c r="G57" s="11">
        <v>11671220</v>
      </c>
      <c r="H57" s="25">
        <v>44189</v>
      </c>
      <c r="I57" s="29">
        <v>466.1</v>
      </c>
      <c r="J57" s="32" t="s">
        <v>30</v>
      </c>
    </row>
    <row r="58" spans="1:10" ht="15.75" x14ac:dyDescent="0.25">
      <c r="A58" s="11">
        <v>50</v>
      </c>
      <c r="B58" s="32" t="s">
        <v>24</v>
      </c>
      <c r="C58" s="32" t="s">
        <v>28</v>
      </c>
      <c r="D58" s="33" t="s">
        <v>92</v>
      </c>
      <c r="E58" s="32">
        <v>0.4</v>
      </c>
      <c r="F58" s="32">
        <v>1.4999999999999999E-2</v>
      </c>
      <c r="G58" s="11">
        <v>11681220</v>
      </c>
      <c r="H58" s="25">
        <v>44189</v>
      </c>
      <c r="I58" s="29">
        <v>466.1</v>
      </c>
      <c r="J58" s="32" t="s">
        <v>30</v>
      </c>
    </row>
    <row r="59" spans="1:10" ht="15.75" x14ac:dyDescent="0.25">
      <c r="A59" s="11">
        <v>51</v>
      </c>
      <c r="B59" s="32" t="s">
        <v>24</v>
      </c>
      <c r="C59" s="32" t="s">
        <v>28</v>
      </c>
      <c r="D59" s="33" t="s">
        <v>95</v>
      </c>
      <c r="E59" s="32">
        <v>0.4</v>
      </c>
      <c r="F59" s="32">
        <v>1.4999999999999999E-2</v>
      </c>
      <c r="G59" s="11">
        <v>11761220</v>
      </c>
      <c r="H59" s="25">
        <v>44190</v>
      </c>
      <c r="I59" s="29">
        <v>466.1</v>
      </c>
      <c r="J59" s="32" t="s">
        <v>30</v>
      </c>
    </row>
    <row r="60" spans="1:10" ht="15.75" x14ac:dyDescent="0.25">
      <c r="A60" s="11">
        <v>52</v>
      </c>
      <c r="B60" s="32" t="s">
        <v>24</v>
      </c>
      <c r="C60" s="32" t="s">
        <v>28</v>
      </c>
      <c r="D60" s="33" t="s">
        <v>96</v>
      </c>
      <c r="E60" s="32">
        <v>0.4</v>
      </c>
      <c r="F60" s="32">
        <v>1.4999999999999999E-2</v>
      </c>
      <c r="G60" s="11">
        <v>11771220</v>
      </c>
      <c r="H60" s="25">
        <v>44190</v>
      </c>
      <c r="I60" s="29">
        <v>466.1</v>
      </c>
      <c r="J60" s="32" t="s">
        <v>30</v>
      </c>
    </row>
    <row r="61" spans="1:10" ht="15.75" x14ac:dyDescent="0.25">
      <c r="A61" s="11">
        <v>53</v>
      </c>
      <c r="B61" s="32" t="s">
        <v>24</v>
      </c>
      <c r="C61" s="32" t="s">
        <v>28</v>
      </c>
      <c r="D61" s="33" t="s">
        <v>97</v>
      </c>
      <c r="E61" s="32">
        <v>0.4</v>
      </c>
      <c r="F61" s="32">
        <v>1.4999999999999999E-2</v>
      </c>
      <c r="G61" s="11">
        <v>11781220</v>
      </c>
      <c r="H61" s="25">
        <v>44190</v>
      </c>
      <c r="I61" s="29">
        <v>466.1</v>
      </c>
      <c r="J61" s="32" t="s">
        <v>30</v>
      </c>
    </row>
    <row r="62" spans="1:10" ht="15.75" x14ac:dyDescent="0.25">
      <c r="A62" s="11">
        <v>54</v>
      </c>
      <c r="B62" s="32" t="s">
        <v>24</v>
      </c>
      <c r="C62" s="32" t="s">
        <v>28</v>
      </c>
      <c r="D62" s="33" t="s">
        <v>76</v>
      </c>
      <c r="E62" s="32">
        <v>0.4</v>
      </c>
      <c r="F62" s="32">
        <v>1.4999999999999999E-2</v>
      </c>
      <c r="G62" s="11">
        <v>11791220</v>
      </c>
      <c r="H62" s="25">
        <v>44191</v>
      </c>
      <c r="I62" s="29">
        <v>466.1</v>
      </c>
      <c r="J62" s="32" t="s">
        <v>30</v>
      </c>
    </row>
    <row r="63" spans="1:10" ht="15.75" x14ac:dyDescent="0.25">
      <c r="A63" s="11">
        <v>55</v>
      </c>
      <c r="B63" s="32" t="s">
        <v>24</v>
      </c>
      <c r="C63" s="32" t="s">
        <v>28</v>
      </c>
      <c r="D63" s="33" t="s">
        <v>79</v>
      </c>
      <c r="E63" s="32">
        <v>0.4</v>
      </c>
      <c r="F63" s="32">
        <v>1.4999999999999999E-2</v>
      </c>
      <c r="G63" s="11">
        <v>11801220</v>
      </c>
      <c r="H63" s="25">
        <v>44191</v>
      </c>
      <c r="I63" s="29">
        <v>466.1</v>
      </c>
      <c r="J63" s="32" t="s">
        <v>30</v>
      </c>
    </row>
    <row r="64" spans="1:10" ht="15.75" x14ac:dyDescent="0.25">
      <c r="A64" s="11">
        <v>56</v>
      </c>
      <c r="B64" s="32" t="s">
        <v>24</v>
      </c>
      <c r="C64" s="32" t="s">
        <v>28</v>
      </c>
      <c r="D64" s="33" t="s">
        <v>86</v>
      </c>
      <c r="E64" s="32">
        <v>0.4</v>
      </c>
      <c r="F64" s="32">
        <v>1.4999999999999999E-2</v>
      </c>
      <c r="G64" s="11">
        <v>11811220</v>
      </c>
      <c r="H64" s="25">
        <v>44191</v>
      </c>
      <c r="I64" s="29">
        <v>466.1</v>
      </c>
      <c r="J64" s="32" t="s">
        <v>30</v>
      </c>
    </row>
    <row r="65" spans="1:10" ht="15.75" x14ac:dyDescent="0.25">
      <c r="A65" s="11">
        <v>57</v>
      </c>
      <c r="B65" s="32" t="s">
        <v>24</v>
      </c>
      <c r="C65" s="32" t="s">
        <v>28</v>
      </c>
      <c r="D65" s="33" t="s">
        <v>89</v>
      </c>
      <c r="E65" s="32">
        <v>0.4</v>
      </c>
      <c r="F65" s="32">
        <v>1.4999999999999999E-2</v>
      </c>
      <c r="G65" s="11">
        <v>11951220</v>
      </c>
      <c r="H65" s="25">
        <v>44194</v>
      </c>
      <c r="I65" s="29">
        <v>466.1</v>
      </c>
      <c r="J65" s="32" t="s">
        <v>30</v>
      </c>
    </row>
    <row r="66" spans="1:10" ht="15.75" x14ac:dyDescent="0.25">
      <c r="A66" s="11">
        <v>58</v>
      </c>
      <c r="B66" s="32" t="s">
        <v>24</v>
      </c>
      <c r="C66" s="32" t="s">
        <v>28</v>
      </c>
      <c r="D66" s="33" t="s">
        <v>85</v>
      </c>
      <c r="E66" s="32">
        <v>0.4</v>
      </c>
      <c r="F66" s="32">
        <v>1.4999999999999999E-2</v>
      </c>
      <c r="G66" s="11">
        <v>11961220</v>
      </c>
      <c r="H66" s="25">
        <v>44194</v>
      </c>
      <c r="I66" s="29">
        <v>466.1</v>
      </c>
      <c r="J66" s="32" t="s">
        <v>30</v>
      </c>
    </row>
    <row r="67" spans="1:10" ht="15.75" x14ac:dyDescent="0.25">
      <c r="A67" s="11">
        <v>59</v>
      </c>
      <c r="B67" s="32" t="s">
        <v>24</v>
      </c>
      <c r="C67" s="32" t="s">
        <v>28</v>
      </c>
      <c r="D67" s="33" t="s">
        <v>74</v>
      </c>
      <c r="E67" s="32">
        <v>0.4</v>
      </c>
      <c r="F67" s="32">
        <v>1.4999999999999999E-2</v>
      </c>
      <c r="G67" s="11">
        <v>11971220</v>
      </c>
      <c r="H67" s="25">
        <v>44194</v>
      </c>
      <c r="I67" s="29">
        <v>7501</v>
      </c>
      <c r="J67" s="32" t="s">
        <v>30</v>
      </c>
    </row>
    <row r="68" spans="1:10" ht="15.75" x14ac:dyDescent="0.25">
      <c r="A68" s="11">
        <v>60</v>
      </c>
      <c r="B68" s="32" t="s">
        <v>24</v>
      </c>
      <c r="C68" s="32" t="s">
        <v>28</v>
      </c>
      <c r="D68" s="33" t="s">
        <v>88</v>
      </c>
      <c r="E68" s="32">
        <v>0.4</v>
      </c>
      <c r="F68" s="32">
        <v>1.4999999999999999E-2</v>
      </c>
      <c r="G68" s="11">
        <v>11991220</v>
      </c>
      <c r="H68" s="25">
        <v>44194</v>
      </c>
      <c r="I68" s="29">
        <v>466.1</v>
      </c>
      <c r="J68" s="32" t="s">
        <v>30</v>
      </c>
    </row>
    <row r="69" spans="1:10" ht="15.75" x14ac:dyDescent="0.25">
      <c r="A69" s="11">
        <v>61</v>
      </c>
      <c r="B69" s="32" t="s">
        <v>24</v>
      </c>
      <c r="C69" s="32" t="s">
        <v>28</v>
      </c>
      <c r="D69" s="33" t="s">
        <v>83</v>
      </c>
      <c r="E69" s="32">
        <v>0.4</v>
      </c>
      <c r="F69" s="32">
        <v>1.4999999999999999E-2</v>
      </c>
      <c r="G69" s="11">
        <v>12001220</v>
      </c>
      <c r="H69" s="25">
        <v>44194</v>
      </c>
      <c r="I69" s="29">
        <v>466.1</v>
      </c>
      <c r="J69" s="32" t="s">
        <v>30</v>
      </c>
    </row>
    <row r="70" spans="1:10" ht="15.75" x14ac:dyDescent="0.25">
      <c r="A70" s="11">
        <v>62</v>
      </c>
      <c r="B70" s="32" t="s">
        <v>24</v>
      </c>
      <c r="C70" s="32" t="s">
        <v>111</v>
      </c>
      <c r="D70" s="33" t="s">
        <v>112</v>
      </c>
      <c r="E70" s="32">
        <v>0.4</v>
      </c>
      <c r="F70" s="32">
        <v>0.15</v>
      </c>
      <c r="G70" s="11">
        <v>12050120</v>
      </c>
      <c r="H70" s="25">
        <v>44195</v>
      </c>
      <c r="I70" s="29">
        <v>7501</v>
      </c>
      <c r="J70" s="32" t="s">
        <v>30</v>
      </c>
    </row>
    <row r="71" spans="1:10" x14ac:dyDescent="0.2">
      <c r="F71" s="64">
        <f>SUM(F9:F70)</f>
        <v>1.0650000000000006</v>
      </c>
    </row>
  </sheetData>
  <autoFilter ref="A8:J20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23" priority="71" stopIfTrue="1">
      <formula>AND($AD10&gt;0,B10="")</formula>
    </cfRule>
    <cfRule type="expression" dxfId="22" priority="72" stopIfTrue="1">
      <formula>AND(NOT(F10=""),B10="")</formula>
    </cfRule>
  </conditionalFormatting>
  <conditionalFormatting sqref="B10">
    <cfRule type="expression" dxfId="21" priority="70" stopIfTrue="1">
      <formula>AND(#REF!&gt;0,B10="")</formula>
    </cfRule>
  </conditionalFormatting>
  <conditionalFormatting sqref="B11">
    <cfRule type="expression" dxfId="20" priority="68" stopIfTrue="1">
      <formula>AND($AD11&gt;0,B11="")</formula>
    </cfRule>
    <cfRule type="expression" dxfId="19" priority="69" stopIfTrue="1">
      <formula>AND(NOT(F11=""),B11="")</formula>
    </cfRule>
  </conditionalFormatting>
  <conditionalFormatting sqref="B11">
    <cfRule type="expression" dxfId="18" priority="67" stopIfTrue="1">
      <formula>AND(#REF!&gt;0,B11="")</formula>
    </cfRule>
  </conditionalFormatting>
  <conditionalFormatting sqref="B12">
    <cfRule type="expression" dxfId="17" priority="56" stopIfTrue="1">
      <formula>AND($AD12&gt;0,B12="")</formula>
    </cfRule>
    <cfRule type="expression" dxfId="16" priority="57" stopIfTrue="1">
      <formula>AND(NOT(F12=""),B12="")</formula>
    </cfRule>
  </conditionalFormatting>
  <conditionalFormatting sqref="B12">
    <cfRule type="expression" dxfId="15" priority="55" stopIfTrue="1">
      <formula>AND(#REF!&gt;0,B12="")</formula>
    </cfRule>
  </conditionalFormatting>
  <conditionalFormatting sqref="B15">
    <cfRule type="expression" dxfId="14" priority="8" stopIfTrue="1">
      <formula>AND($AD15&gt;0,B15="")</formula>
    </cfRule>
    <cfRule type="expression" dxfId="13" priority="9" stopIfTrue="1">
      <formula>AND(NOT(F15=""),B15="")</formula>
    </cfRule>
  </conditionalFormatting>
  <conditionalFormatting sqref="B15">
    <cfRule type="expression" dxfId="12" priority="7" stopIfTrue="1">
      <formula>AND(#REF!&gt;0,B15="")</formula>
    </cfRule>
  </conditionalFormatting>
  <conditionalFormatting sqref="B16">
    <cfRule type="expression" dxfId="11" priority="5" stopIfTrue="1">
      <formula>AND($AD16&gt;0,B16="")</formula>
    </cfRule>
    <cfRule type="expression" dxfId="10" priority="6" stopIfTrue="1">
      <formula>AND(NOT(F16=""),B16="")</formula>
    </cfRule>
  </conditionalFormatting>
  <conditionalFormatting sqref="B16">
    <cfRule type="expression" dxfId="9" priority="4" stopIfTrue="1">
      <formula>AND(#REF!&gt;0,B16="")</formula>
    </cfRule>
  </conditionalFormatting>
  <conditionalFormatting sqref="B17">
    <cfRule type="expression" dxfId="8" priority="2" stopIfTrue="1">
      <formula>AND($AD17&gt;0,B17="")</formula>
    </cfRule>
    <cfRule type="expression" dxfId="7" priority="3" stopIfTrue="1">
      <formula>AND(NOT(F17=""),B17="")</formula>
    </cfRule>
  </conditionalFormatting>
  <conditionalFormatting sqref="B17">
    <cfRule type="expression" dxfId="6" priority="1" stopIfTrue="1">
      <formula>AND(#REF!&gt;0,B17="")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103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5" priority="1" stopIfTrue="1">
      <formula>AND(#REF!&gt;0,F13="")</formula>
    </cfRule>
  </conditionalFormatting>
  <conditionalFormatting sqref="F13">
    <cfRule type="expression" dxfId="4" priority="2" stopIfTrue="1">
      <formula>AND($F19&gt;"",F13="")</formula>
    </cfRule>
  </conditionalFormatting>
  <conditionalFormatting sqref="F13">
    <cfRule type="expression" dxfId="3" priority="3" stopIfTrue="1">
      <formula>AND(#REF!&gt;0,$D19="")</formula>
    </cfRule>
  </conditionalFormatting>
  <conditionalFormatting sqref="F13">
    <cfRule type="expression" dxfId="2" priority="4" stopIfTrue="1">
      <formula>AND(OR(AH19&gt;0,AI19&gt;0,AT19&gt;0),$D19="")</formula>
    </cfRule>
  </conditionalFormatting>
  <conditionalFormatting sqref="F13">
    <cfRule type="expression" dxfId="1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I9" sqref="I9:K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8" t="s">
        <v>19</v>
      </c>
      <c r="C5" s="63" t="s">
        <v>104</v>
      </c>
      <c r="D5" s="61"/>
      <c r="E5" s="62"/>
      <c r="F5" s="60" t="s">
        <v>105</v>
      </c>
      <c r="G5" s="61"/>
      <c r="H5" s="62"/>
      <c r="I5" s="60" t="s">
        <v>106</v>
      </c>
      <c r="J5" s="61"/>
      <c r="K5" s="62"/>
      <c r="L5" s="4"/>
      <c r="M5" s="4"/>
      <c r="N5" s="4"/>
      <c r="O5" s="4"/>
      <c r="P5" s="4"/>
    </row>
    <row r="6" spans="1:16" ht="19.5" customHeight="1" thickBot="1" x14ac:dyDescent="0.25">
      <c r="A6" s="4"/>
      <c r="B6" s="59"/>
      <c r="C6" s="52" t="s">
        <v>15</v>
      </c>
      <c r="D6" s="53"/>
      <c r="E6" s="54"/>
      <c r="F6" s="52" t="s">
        <v>16</v>
      </c>
      <c r="G6" s="53"/>
      <c r="H6" s="54"/>
      <c r="I6" s="52" t="s">
        <v>17</v>
      </c>
      <c r="J6" s="53"/>
      <c r="K6" s="54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6">
        <f>I7*466.1</f>
        <v>27033.800000000003</v>
      </c>
      <c r="D7" s="56"/>
      <c r="E7" s="56"/>
      <c r="F7" s="55">
        <v>1.0649999999999999</v>
      </c>
      <c r="G7" s="55"/>
      <c r="H7" s="55"/>
      <c r="I7" s="56">
        <v>58</v>
      </c>
      <c r="J7" s="56"/>
      <c r="K7" s="56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6">
        <f>I8*7501</f>
        <v>30004</v>
      </c>
      <c r="D8" s="56"/>
      <c r="E8" s="56"/>
      <c r="F8" s="55">
        <v>0.19500000000000001</v>
      </c>
      <c r="G8" s="55"/>
      <c r="H8" s="55"/>
      <c r="I8" s="56">
        <v>4</v>
      </c>
      <c r="J8" s="56"/>
      <c r="K8" s="56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6">
        <f>SUM(C7:E8)</f>
        <v>57037.8</v>
      </c>
      <c r="D9" s="56"/>
      <c r="E9" s="56"/>
      <c r="F9" s="55">
        <f>SUM(F7:H8)</f>
        <v>1.26</v>
      </c>
      <c r="G9" s="55"/>
      <c r="H9" s="55"/>
      <c r="I9" s="56">
        <v>22</v>
      </c>
      <c r="J9" s="56"/>
      <c r="K9" s="56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2021-01-21T05:09:56Z</dcterms:modified>
</cp:coreProperties>
</file>