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5330" windowHeight="4065" tabRatio="717" activeTab="3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заявках'!$A$8:$F$7723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закл.договорах'!$A$1:$J$55</definedName>
    <definedName name="_xlnm.Print_Area" localSheetId="0">'Информация о заявках'!$A$1:$F$52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</workbook>
</file>

<file path=xl/calcChain.xml><?xml version="1.0" encoding="utf-8"?>
<calcChain xmlns="http://schemas.openxmlformats.org/spreadsheetml/2006/main">
  <c r="F10" i="18" l="1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10" i="16"/>
  <c r="I55" i="15" l="1"/>
  <c r="F55" i="15"/>
  <c r="I10" i="18" l="1"/>
  <c r="C10" i="18"/>
</calcChain>
</file>

<file path=xl/sharedStrings.xml><?xml version="1.0" encoding="utf-8"?>
<sst xmlns="http://schemas.openxmlformats.org/spreadsheetml/2006/main" count="13318" uniqueCount="133">
  <si>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</si>
  <si>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</si>
  <si>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</si>
  <si>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</si>
  <si>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</si>
  <si>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</si>
  <si>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</si>
  <si>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</si>
  <si>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</si>
  <si>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</si>
  <si>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</si>
  <si>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</si>
  <si>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</si>
  <si>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</si>
  <si>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</si>
  <si>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</si>
  <si>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</si>
  <si>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</si>
  <si>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</si>
  <si>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</si>
  <si>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</si>
  <si>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</si>
  <si>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</si>
  <si>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</si>
  <si>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</si>
  <si>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б/н</t>
  </si>
  <si>
    <t>ЮЛ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</si>
  <si>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</si>
  <si>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</si>
  <si>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</si>
  <si>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</si>
  <si>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</si>
  <si>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01.01.2017г.-31.12.2017г.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</si>
  <si>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</si>
  <si>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Шомин И.Н.</t>
  </si>
  <si>
    <t>46/В</t>
  </si>
  <si>
    <t>Торопова А.К.</t>
  </si>
  <si>
    <t>Ламбин А.Н.</t>
  </si>
  <si>
    <t>49/В</t>
  </si>
  <si>
    <t>Зигандаров Р.Р.</t>
  </si>
  <si>
    <t>51/В</t>
  </si>
  <si>
    <t>Проскурин Д.П.</t>
  </si>
  <si>
    <t>52/В</t>
  </si>
  <si>
    <t>Медведев С.Д.</t>
  </si>
  <si>
    <t>53/В</t>
  </si>
  <si>
    <t>Анпилогов В.Е.</t>
  </si>
  <si>
    <t>55/В</t>
  </si>
  <si>
    <t>Устюгова А.А.</t>
  </si>
  <si>
    <t>58/В</t>
  </si>
  <si>
    <t>Чикишева О.Д.</t>
  </si>
  <si>
    <t>60/В</t>
  </si>
  <si>
    <t>Петрова Л.И.</t>
  </si>
  <si>
    <t>61/В</t>
  </si>
  <si>
    <t>Добежин Л.И.</t>
  </si>
  <si>
    <t>62/В</t>
  </si>
  <si>
    <t>Холодов А.А.</t>
  </si>
  <si>
    <t>63/В</t>
  </si>
  <si>
    <t>Войнаровская Т.А.</t>
  </si>
  <si>
    <t>64/В</t>
  </si>
  <si>
    <t>Багин В.Н.</t>
  </si>
  <si>
    <t>69/В</t>
  </si>
  <si>
    <t>Лейком Я.Р.</t>
  </si>
  <si>
    <t>Сердюкова Л.В.</t>
  </si>
  <si>
    <t>28/А</t>
  </si>
  <si>
    <t>39/А</t>
  </si>
  <si>
    <t>Чеботарева Г.В.</t>
  </si>
  <si>
    <t>Суворов В.В.</t>
  </si>
  <si>
    <t>Лукашева Т.Н.</t>
  </si>
  <si>
    <t>40/А</t>
  </si>
  <si>
    <t>29/А</t>
  </si>
  <si>
    <t>30/А</t>
  </si>
  <si>
    <t>31/А</t>
  </si>
  <si>
    <t>32/А</t>
  </si>
  <si>
    <t>Алферов В.М.</t>
  </si>
  <si>
    <t>33/А</t>
  </si>
  <si>
    <t>Анисимов Г.Ф.</t>
  </si>
  <si>
    <t>34/А</t>
  </si>
  <si>
    <t>Вырвыкишка В.П.</t>
  </si>
  <si>
    <t>Ламеко Е.С.</t>
  </si>
  <si>
    <t>Лаптев М.А.</t>
  </si>
  <si>
    <t>Корепанова Г.А.</t>
  </si>
  <si>
    <t>Рябков Д.М.</t>
  </si>
  <si>
    <t>Синельщиков Ю.К.</t>
  </si>
  <si>
    <t>Кузьмичева Е.А.</t>
  </si>
  <si>
    <t>Малькова А.Г.</t>
  </si>
  <si>
    <t>Фальков И.Ю.</t>
  </si>
  <si>
    <t>Тычинкина Н.А.</t>
  </si>
  <si>
    <t>Александров С.Ю.</t>
  </si>
  <si>
    <t>Таратунина Р.А.</t>
  </si>
  <si>
    <t>35/А</t>
  </si>
  <si>
    <t>36/А</t>
  </si>
  <si>
    <t>37/А</t>
  </si>
  <si>
    <t>38/А</t>
  </si>
  <si>
    <t>41/А</t>
  </si>
  <si>
    <t>42/А</t>
  </si>
  <si>
    <t>43/А</t>
  </si>
  <si>
    <t>44/А</t>
  </si>
  <si>
    <t>45/А</t>
  </si>
  <si>
    <t>46/А</t>
  </si>
  <si>
    <t>Мурашова Н.Я.</t>
  </si>
  <si>
    <t>47/А</t>
  </si>
  <si>
    <t>Куюмджиева Т.П.</t>
  </si>
  <si>
    <t>48/А</t>
  </si>
  <si>
    <t>Петренко Е.Г.</t>
  </si>
  <si>
    <t>Сирина Н.К.</t>
  </si>
  <si>
    <t>50/А</t>
  </si>
  <si>
    <t>49/А</t>
  </si>
  <si>
    <t>Смирнов О.В.</t>
  </si>
  <si>
    <t>51/А</t>
  </si>
  <si>
    <t>Муромцев И.Я.</t>
  </si>
  <si>
    <t>53/А</t>
  </si>
  <si>
    <t>Евдокимова А.А.</t>
  </si>
  <si>
    <t>54/А</t>
  </si>
  <si>
    <t>Войтюк А.С.</t>
  </si>
  <si>
    <t>55/А</t>
  </si>
  <si>
    <t>Блинова Л.П.</t>
  </si>
  <si>
    <t>56/А</t>
  </si>
  <si>
    <t>Уфимцева Ю.С.</t>
  </si>
  <si>
    <t>57/А</t>
  </si>
  <si>
    <t>Пчельников В.В.</t>
  </si>
  <si>
    <t>58/А</t>
  </si>
  <si>
    <t>Попова Н.А.</t>
  </si>
  <si>
    <t>59/А</t>
  </si>
  <si>
    <t>60/А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</si>
  <si>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01.01.2018г.-30.04.2018г.</t>
  </si>
  <si>
    <t>класса напряжения до 35 кВ  за период с 01.01.2018г.-30.04.2018г.</t>
  </si>
  <si>
    <t>Администрация Упоровского муниципального района</t>
  </si>
  <si>
    <t>Филиал АО "Мостоотряд-11" ТФ "Мостоотряд-36"</t>
  </si>
  <si>
    <t>5/18</t>
  </si>
  <si>
    <t>6 месяцев</t>
  </si>
  <si>
    <t>Выручка за услуги по технологическому присоединению (актированная) с 01.04.2018 по 30.04.2018</t>
  </si>
  <si>
    <t>Присоединенная мощность по заактированным договорам технологического присоединения с 01.04.2018 по 30.04.2018</t>
  </si>
  <si>
    <t>Количество присоединений по заактированным договорам технологического присоединения с 01.04.2018 по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</si>
</sst>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4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/>
    <xf numFmtId="0" fontId="11" fillId="0" borderId="3" xfId="0" applyFont="1" applyBorder="1"/>
    <xf numFmtId="0" fontId="15" fillId="0" borderId="3" xfId="0" applyFont="1" applyBorder="1" applyAlignment="1">
      <alignment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16" fillId="0" borderId="3" xfId="0" applyNumberFormat="1" applyFont="1" applyFill="1" applyBorder="1"/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1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10"/>
  <sheetViews>
    <sheetView topLeftCell="A22" zoomScaleNormal="100" zoomScaleSheetLayoutView="100" workbookViewId="0">
      <selection activeCell="A10" sqref="A10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3" t="s">
        <v>124</v>
      </c>
      <c r="B1" s="44"/>
      <c r="C1" s="44"/>
      <c r="D1" s="44"/>
      <c r="E1" s="44"/>
      <c r="F1" s="44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5" t="s">
        <v>10</v>
      </c>
      <c r="B5" s="46" t="s">
        <v>19</v>
      </c>
      <c r="C5" s="45" t="s">
        <v>11</v>
      </c>
      <c r="D5" s="45" t="s">
        <v>12</v>
      </c>
      <c r="E5" s="45" t="s">
        <v>13</v>
      </c>
      <c r="F5" s="45" t="s">
        <v>7</v>
      </c>
    </row>
    <row r="6" spans="1:6" ht="12.75" customHeight="1" x14ac:dyDescent="0.2">
      <c r="A6" s="45"/>
      <c r="B6" s="47"/>
      <c r="C6" s="45"/>
      <c r="D6" s="45"/>
      <c r="E6" s="45"/>
      <c r="F6" s="45"/>
    </row>
    <row r="7" spans="1:6" ht="56.25" customHeight="1" x14ac:dyDescent="0.2">
      <c r="A7" s="45"/>
      <c r="B7" s="48"/>
      <c r="C7" s="45"/>
      <c r="D7" s="45"/>
      <c r="E7" s="45"/>
      <c r="F7" s="45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1" t="s">
        <v>24</v>
      </c>
      <c r="C9" s="18">
        <v>43191</v>
      </c>
      <c r="D9" s="29" t="s">
        <v>25</v>
      </c>
      <c r="E9" s="28" t="s">
        <v>36</v>
      </c>
      <c r="F9" s="29">
        <v>5.0000000000000001E-3</v>
      </c>
    </row>
    <row r="10" spans="1:6" ht="15.75" x14ac:dyDescent="0.25">
      <c r="A10" s="29">
        <f>A9+1</f>
        <v>2</v>
      </c>
      <c r="B10" s="10" t="s">
        <v>24</v>
      </c>
      <c r="C10" s="18">
        <v>43195</v>
      </c>
      <c r="D10" s="29" t="s">
        <v>25</v>
      </c>
      <c r="E10" s="28" t="s">
        <v>39</v>
      </c>
      <c r="F10" s="29">
        <v>5.0000000000000001E-3</v>
      </c>
    </row>
    <row r="11" spans="1:6" ht="15.75" x14ac:dyDescent="0.25">
      <c r="A11" s="29">
        <f t="shared" ref="A11:A52" si="0">A10+1</f>
        <v>3</v>
      </c>
      <c r="B11" s="11" t="s">
        <v>24</v>
      </c>
      <c r="C11" s="18">
        <v>43199</v>
      </c>
      <c r="D11" s="29" t="s">
        <v>25</v>
      </c>
      <c r="E11" s="28" t="s">
        <v>41</v>
      </c>
      <c r="F11" s="29">
        <v>5.0000000000000001E-3</v>
      </c>
    </row>
    <row r="12" spans="1:6" ht="15.75" x14ac:dyDescent="0.25">
      <c r="A12" s="29">
        <f t="shared" si="0"/>
        <v>4</v>
      </c>
      <c r="B12" s="10" t="s">
        <v>24</v>
      </c>
      <c r="C12" s="18">
        <v>43192</v>
      </c>
      <c r="D12" s="29" t="s">
        <v>25</v>
      </c>
      <c r="E12" s="28" t="s">
        <v>43</v>
      </c>
      <c r="F12" s="29">
        <v>5.0000000000000001E-3</v>
      </c>
    </row>
    <row r="13" spans="1:6" ht="15.75" x14ac:dyDescent="0.25">
      <c r="A13" s="29">
        <f t="shared" si="0"/>
        <v>5</v>
      </c>
      <c r="B13" s="10" t="s">
        <v>24</v>
      </c>
      <c r="C13" s="18">
        <v>43200</v>
      </c>
      <c r="D13" s="29" t="s">
        <v>25</v>
      </c>
      <c r="E13" s="28" t="s">
        <v>45</v>
      </c>
      <c r="F13" s="29">
        <v>5.0000000000000001E-3</v>
      </c>
    </row>
    <row r="14" spans="1:6" ht="15.75" x14ac:dyDescent="0.25">
      <c r="A14" s="29">
        <f t="shared" si="0"/>
        <v>6</v>
      </c>
      <c r="B14" s="10" t="s">
        <v>24</v>
      </c>
      <c r="C14" s="18">
        <v>43200</v>
      </c>
      <c r="D14" s="29" t="s">
        <v>25</v>
      </c>
      <c r="E14" s="28" t="s">
        <v>47</v>
      </c>
      <c r="F14" s="29">
        <v>5.0000000000000001E-3</v>
      </c>
    </row>
    <row r="15" spans="1:6" ht="15.75" x14ac:dyDescent="0.25">
      <c r="A15" s="29">
        <f t="shared" si="0"/>
        <v>7</v>
      </c>
      <c r="B15" s="10" t="s">
        <v>24</v>
      </c>
      <c r="C15" s="18">
        <v>43194</v>
      </c>
      <c r="D15" s="29" t="s">
        <v>25</v>
      </c>
      <c r="E15" s="28" t="s">
        <v>49</v>
      </c>
      <c r="F15" s="29">
        <v>5.0000000000000001E-3</v>
      </c>
    </row>
    <row r="16" spans="1:6" ht="15.75" x14ac:dyDescent="0.25">
      <c r="A16" s="29">
        <f t="shared" si="0"/>
        <v>8</v>
      </c>
      <c r="B16" s="11" t="s">
        <v>24</v>
      </c>
      <c r="C16" s="18">
        <v>43202</v>
      </c>
      <c r="D16" s="29" t="s">
        <v>25</v>
      </c>
      <c r="E16" s="28" t="s">
        <v>51</v>
      </c>
      <c r="F16" s="29">
        <v>5.0000000000000001E-3</v>
      </c>
    </row>
    <row r="17" spans="1:6" ht="15.75" x14ac:dyDescent="0.25">
      <c r="A17" s="29">
        <f t="shared" si="0"/>
        <v>9</v>
      </c>
      <c r="B17" s="10" t="s">
        <v>24</v>
      </c>
      <c r="C17" s="18">
        <v>43195</v>
      </c>
      <c r="D17" s="29" t="s">
        <v>25</v>
      </c>
      <c r="E17" s="28" t="s">
        <v>53</v>
      </c>
      <c r="F17" s="29">
        <v>5.0000000000000001E-3</v>
      </c>
    </row>
    <row r="18" spans="1:6" ht="15.75" x14ac:dyDescent="0.25">
      <c r="A18" s="29">
        <f t="shared" si="0"/>
        <v>10</v>
      </c>
      <c r="B18" s="10" t="s">
        <v>24</v>
      </c>
      <c r="C18" s="18">
        <v>43192</v>
      </c>
      <c r="D18" s="29" t="s">
        <v>25</v>
      </c>
      <c r="E18" s="28" t="s">
        <v>55</v>
      </c>
      <c r="F18" s="29">
        <v>5.0000000000000001E-3</v>
      </c>
    </row>
    <row r="19" spans="1:6" ht="15.75" x14ac:dyDescent="0.25">
      <c r="A19" s="29">
        <f t="shared" si="0"/>
        <v>11</v>
      </c>
      <c r="B19" s="10" t="s">
        <v>24</v>
      </c>
      <c r="C19" s="18">
        <v>43192</v>
      </c>
      <c r="D19" s="29" t="s">
        <v>25</v>
      </c>
      <c r="E19" s="28" t="s">
        <v>57</v>
      </c>
      <c r="F19" s="29">
        <v>5.0000000000000001E-3</v>
      </c>
    </row>
    <row r="20" spans="1:6" ht="15.75" x14ac:dyDescent="0.25">
      <c r="A20" s="29">
        <f t="shared" si="0"/>
        <v>12</v>
      </c>
      <c r="B20" s="10" t="s">
        <v>24</v>
      </c>
      <c r="C20" s="18">
        <v>43202</v>
      </c>
      <c r="D20" s="29" t="s">
        <v>25</v>
      </c>
      <c r="E20" s="28" t="s">
        <v>59</v>
      </c>
      <c r="F20" s="29">
        <v>5.0000000000000001E-3</v>
      </c>
    </row>
    <row r="21" spans="1:6" ht="15.75" x14ac:dyDescent="0.25">
      <c r="A21" s="29">
        <f t="shared" si="0"/>
        <v>13</v>
      </c>
      <c r="B21" s="10" t="s">
        <v>24</v>
      </c>
      <c r="C21" s="18">
        <v>43192</v>
      </c>
      <c r="D21" s="29" t="s">
        <v>25</v>
      </c>
      <c r="E21" s="28" t="s">
        <v>65</v>
      </c>
      <c r="F21" s="29">
        <v>5.0000000000000001E-3</v>
      </c>
    </row>
    <row r="22" spans="1:6" ht="15.75" x14ac:dyDescent="0.25">
      <c r="A22" s="29">
        <f t="shared" si="0"/>
        <v>14</v>
      </c>
      <c r="B22" s="11" t="s">
        <v>24</v>
      </c>
      <c r="C22" s="18">
        <v>43192</v>
      </c>
      <c r="D22" s="29" t="s">
        <v>25</v>
      </c>
      <c r="E22" s="28" t="s">
        <v>66</v>
      </c>
      <c r="F22" s="29">
        <v>5.0000000000000001E-3</v>
      </c>
    </row>
    <row r="23" spans="1:6" ht="15.75" x14ac:dyDescent="0.25">
      <c r="A23" s="29">
        <f t="shared" si="0"/>
        <v>15</v>
      </c>
      <c r="B23" s="10" t="s">
        <v>24</v>
      </c>
      <c r="C23" s="18">
        <v>43196</v>
      </c>
      <c r="D23" s="29" t="s">
        <v>25</v>
      </c>
      <c r="E23" s="28" t="s">
        <v>67</v>
      </c>
      <c r="F23" s="29">
        <v>5.0000000000000001E-3</v>
      </c>
    </row>
    <row r="24" spans="1:6" ht="15.75" x14ac:dyDescent="0.25">
      <c r="A24" s="29">
        <f t="shared" si="0"/>
        <v>16</v>
      </c>
      <c r="B24" s="10" t="s">
        <v>24</v>
      </c>
      <c r="C24" s="18">
        <v>43196</v>
      </c>
      <c r="D24" s="29" t="s">
        <v>25</v>
      </c>
      <c r="E24" s="28" t="s">
        <v>73</v>
      </c>
      <c r="F24" s="29">
        <v>5.0000000000000001E-3</v>
      </c>
    </row>
    <row r="25" spans="1:6" ht="15.75" x14ac:dyDescent="0.25">
      <c r="A25" s="29">
        <f t="shared" si="0"/>
        <v>17</v>
      </c>
      <c r="B25" s="10" t="s">
        <v>24</v>
      </c>
      <c r="C25" s="18">
        <v>43192</v>
      </c>
      <c r="D25" s="29" t="s">
        <v>25</v>
      </c>
      <c r="E25" s="28" t="s">
        <v>75</v>
      </c>
      <c r="F25" s="29">
        <v>5.0000000000000001E-3</v>
      </c>
    </row>
    <row r="26" spans="1:6" ht="15.75" x14ac:dyDescent="0.25">
      <c r="A26" s="29">
        <f t="shared" si="0"/>
        <v>18</v>
      </c>
      <c r="B26" s="10" t="s">
        <v>24</v>
      </c>
      <c r="C26" s="18">
        <v>43192</v>
      </c>
      <c r="D26" s="29" t="s">
        <v>25</v>
      </c>
      <c r="E26" s="28" t="s">
        <v>77</v>
      </c>
      <c r="F26" s="29">
        <v>5.0000000000000001E-3</v>
      </c>
    </row>
    <row r="27" spans="1:6" ht="15.75" x14ac:dyDescent="0.25">
      <c r="A27" s="29">
        <f t="shared" si="0"/>
        <v>19</v>
      </c>
      <c r="B27" s="11" t="s">
        <v>24</v>
      </c>
      <c r="C27" s="18">
        <v>43192</v>
      </c>
      <c r="D27" s="29" t="s">
        <v>25</v>
      </c>
      <c r="E27" s="28" t="s">
        <v>78</v>
      </c>
      <c r="F27" s="29">
        <v>5.0000000000000001E-3</v>
      </c>
    </row>
    <row r="28" spans="1:6" ht="15.75" x14ac:dyDescent="0.25">
      <c r="A28" s="29">
        <f t="shared" si="0"/>
        <v>20</v>
      </c>
      <c r="B28" s="10" t="s">
        <v>24</v>
      </c>
      <c r="C28" s="18">
        <v>43192</v>
      </c>
      <c r="D28" s="29" t="s">
        <v>25</v>
      </c>
      <c r="E28" s="28" t="s">
        <v>79</v>
      </c>
      <c r="F28" s="29">
        <v>5.0000000000000001E-3</v>
      </c>
    </row>
    <row r="29" spans="1:6" ht="15.75" x14ac:dyDescent="0.25">
      <c r="A29" s="29">
        <f t="shared" si="0"/>
        <v>21</v>
      </c>
      <c r="B29" s="10" t="s">
        <v>24</v>
      </c>
      <c r="C29" s="18">
        <v>43192</v>
      </c>
      <c r="D29" s="29" t="s">
        <v>25</v>
      </c>
      <c r="E29" s="28" t="s">
        <v>80</v>
      </c>
      <c r="F29" s="29">
        <v>5.0000000000000001E-3</v>
      </c>
    </row>
    <row r="30" spans="1:6" ht="15.75" x14ac:dyDescent="0.25">
      <c r="A30" s="29">
        <f t="shared" si="0"/>
        <v>22</v>
      </c>
      <c r="B30" s="10" t="s">
        <v>24</v>
      </c>
      <c r="C30" s="18">
        <v>43196</v>
      </c>
      <c r="D30" s="29" t="s">
        <v>25</v>
      </c>
      <c r="E30" s="28" t="s">
        <v>81</v>
      </c>
      <c r="F30" s="29">
        <v>5.0000000000000001E-3</v>
      </c>
    </row>
    <row r="31" spans="1:6" ht="15.75" x14ac:dyDescent="0.25">
      <c r="A31" s="29">
        <f t="shared" si="0"/>
        <v>23</v>
      </c>
      <c r="B31" s="10" t="s">
        <v>24</v>
      </c>
      <c r="C31" s="18">
        <v>43196</v>
      </c>
      <c r="D31" s="29" t="s">
        <v>25</v>
      </c>
      <c r="E31" s="28" t="s">
        <v>82</v>
      </c>
      <c r="F31" s="29">
        <v>5.0000000000000001E-3</v>
      </c>
    </row>
    <row r="32" spans="1:6" ht="15.75" x14ac:dyDescent="0.25">
      <c r="A32" s="29">
        <f t="shared" si="0"/>
        <v>24</v>
      </c>
      <c r="B32" s="11" t="s">
        <v>24</v>
      </c>
      <c r="C32" s="18">
        <v>43192</v>
      </c>
      <c r="D32" s="29" t="s">
        <v>25</v>
      </c>
      <c r="E32" s="28" t="s">
        <v>83</v>
      </c>
      <c r="F32" s="29">
        <v>5.0000000000000001E-3</v>
      </c>
    </row>
    <row r="33" spans="1:6" ht="15.75" x14ac:dyDescent="0.25">
      <c r="A33" s="29">
        <f t="shared" si="0"/>
        <v>25</v>
      </c>
      <c r="B33" s="10" t="s">
        <v>24</v>
      </c>
      <c r="C33" s="18">
        <v>43192</v>
      </c>
      <c r="D33" s="29" t="s">
        <v>25</v>
      </c>
      <c r="E33" s="28" t="s">
        <v>84</v>
      </c>
      <c r="F33" s="29">
        <v>5.0000000000000001E-3</v>
      </c>
    </row>
    <row r="34" spans="1:6" ht="15.75" x14ac:dyDescent="0.25">
      <c r="A34" s="29">
        <f t="shared" si="0"/>
        <v>26</v>
      </c>
      <c r="B34" s="10" t="s">
        <v>24</v>
      </c>
      <c r="C34" s="18">
        <v>43192</v>
      </c>
      <c r="D34" s="29" t="s">
        <v>25</v>
      </c>
      <c r="E34" s="28" t="s">
        <v>85</v>
      </c>
      <c r="F34" s="29">
        <v>5.0000000000000001E-3</v>
      </c>
    </row>
    <row r="35" spans="1:6" ht="15.75" x14ac:dyDescent="0.25">
      <c r="A35" s="29">
        <f t="shared" si="0"/>
        <v>27</v>
      </c>
      <c r="B35" s="10" t="s">
        <v>24</v>
      </c>
      <c r="C35" s="18">
        <v>43192</v>
      </c>
      <c r="D35" s="29" t="s">
        <v>25</v>
      </c>
      <c r="E35" s="28" t="s">
        <v>86</v>
      </c>
      <c r="F35" s="29">
        <v>5.0000000000000001E-3</v>
      </c>
    </row>
    <row r="36" spans="1:6" ht="15.75" x14ac:dyDescent="0.25">
      <c r="A36" s="29">
        <f t="shared" si="0"/>
        <v>28</v>
      </c>
      <c r="B36" s="10" t="s">
        <v>24</v>
      </c>
      <c r="C36" s="18">
        <v>43202</v>
      </c>
      <c r="D36" s="29" t="s">
        <v>25</v>
      </c>
      <c r="E36" s="28" t="s">
        <v>87</v>
      </c>
      <c r="F36" s="29">
        <v>5.0000000000000001E-3</v>
      </c>
    </row>
    <row r="37" spans="1:6" ht="15.75" x14ac:dyDescent="0.25">
      <c r="A37" s="29">
        <f t="shared" si="0"/>
        <v>29</v>
      </c>
      <c r="B37" s="11" t="s">
        <v>24</v>
      </c>
      <c r="C37" s="18">
        <v>43203</v>
      </c>
      <c r="D37" s="29" t="s">
        <v>25</v>
      </c>
      <c r="E37" s="28" t="s">
        <v>88</v>
      </c>
      <c r="F37" s="29">
        <v>5.0000000000000001E-3</v>
      </c>
    </row>
    <row r="38" spans="1:6" ht="15.75" x14ac:dyDescent="0.25">
      <c r="A38" s="29">
        <f t="shared" si="0"/>
        <v>30</v>
      </c>
      <c r="B38" s="10" t="s">
        <v>24</v>
      </c>
      <c r="C38" s="18">
        <v>43203</v>
      </c>
      <c r="D38" s="29" t="s">
        <v>25</v>
      </c>
      <c r="E38" s="28" t="s">
        <v>99</v>
      </c>
      <c r="F38" s="29">
        <v>5.0000000000000001E-3</v>
      </c>
    </row>
    <row r="39" spans="1:6" ht="15.75" x14ac:dyDescent="0.25">
      <c r="A39" s="29">
        <f t="shared" si="0"/>
        <v>31</v>
      </c>
      <c r="B39" s="10" t="s">
        <v>24</v>
      </c>
      <c r="C39" s="18">
        <v>43203</v>
      </c>
      <c r="D39" s="29" t="s">
        <v>25</v>
      </c>
      <c r="E39" s="28" t="s">
        <v>101</v>
      </c>
      <c r="F39" s="29">
        <v>5.0000000000000001E-3</v>
      </c>
    </row>
    <row r="40" spans="1:6" ht="15.75" x14ac:dyDescent="0.25">
      <c r="A40" s="29">
        <f t="shared" si="0"/>
        <v>32</v>
      </c>
      <c r="B40" s="10" t="s">
        <v>24</v>
      </c>
      <c r="C40" s="18">
        <v>43204</v>
      </c>
      <c r="D40" s="29" t="s">
        <v>25</v>
      </c>
      <c r="E40" s="28" t="s">
        <v>103</v>
      </c>
      <c r="F40" s="29">
        <v>5.0000000000000001E-3</v>
      </c>
    </row>
    <row r="41" spans="1:6" ht="15.75" x14ac:dyDescent="0.25">
      <c r="A41" s="29">
        <f t="shared" si="0"/>
        <v>33</v>
      </c>
      <c r="B41" s="10" t="s">
        <v>24</v>
      </c>
      <c r="C41" s="18">
        <v>43202</v>
      </c>
      <c r="D41" s="29" t="s">
        <v>25</v>
      </c>
      <c r="E41" s="28" t="s">
        <v>104</v>
      </c>
      <c r="F41" s="29">
        <v>5.0000000000000001E-3</v>
      </c>
    </row>
    <row r="42" spans="1:6" ht="15.75" x14ac:dyDescent="0.25">
      <c r="A42" s="29">
        <f t="shared" si="0"/>
        <v>34</v>
      </c>
      <c r="B42" s="11" t="s">
        <v>24</v>
      </c>
      <c r="C42" s="18">
        <v>43203</v>
      </c>
      <c r="D42" s="29" t="s">
        <v>25</v>
      </c>
      <c r="E42" s="28" t="s">
        <v>107</v>
      </c>
      <c r="F42" s="29">
        <v>5.0000000000000001E-3</v>
      </c>
    </row>
    <row r="43" spans="1:6" ht="15.75" x14ac:dyDescent="0.25">
      <c r="A43" s="29">
        <f t="shared" si="0"/>
        <v>35</v>
      </c>
      <c r="B43" s="10" t="s">
        <v>24</v>
      </c>
      <c r="C43" s="18">
        <v>43203</v>
      </c>
      <c r="D43" s="29" t="s">
        <v>25</v>
      </c>
      <c r="E43" s="28" t="s">
        <v>109</v>
      </c>
      <c r="F43" s="29">
        <v>5.0000000000000001E-3</v>
      </c>
    </row>
    <row r="44" spans="1:6" ht="15.75" x14ac:dyDescent="0.25">
      <c r="A44" s="29">
        <f t="shared" si="0"/>
        <v>36</v>
      </c>
      <c r="B44" s="10" t="s">
        <v>24</v>
      </c>
      <c r="C44" s="18">
        <v>43203</v>
      </c>
      <c r="D44" s="29" t="s">
        <v>25</v>
      </c>
      <c r="E44" s="28" t="s">
        <v>111</v>
      </c>
      <c r="F44" s="29">
        <v>5.0000000000000001E-3</v>
      </c>
    </row>
    <row r="45" spans="1:6" ht="15.75" x14ac:dyDescent="0.25">
      <c r="A45" s="29">
        <f t="shared" si="0"/>
        <v>37</v>
      </c>
      <c r="B45" s="10" t="s">
        <v>24</v>
      </c>
      <c r="C45" s="18">
        <v>43204</v>
      </c>
      <c r="D45" s="29" t="s">
        <v>25</v>
      </c>
      <c r="E45" s="28" t="s">
        <v>113</v>
      </c>
      <c r="F45" s="29">
        <v>5.0000000000000001E-3</v>
      </c>
    </row>
    <row r="46" spans="1:6" ht="15.75" x14ac:dyDescent="0.25">
      <c r="A46" s="29">
        <f t="shared" si="0"/>
        <v>38</v>
      </c>
      <c r="B46" s="10" t="s">
        <v>24</v>
      </c>
      <c r="C46" s="18">
        <v>43209</v>
      </c>
      <c r="D46" s="29" t="s">
        <v>25</v>
      </c>
      <c r="E46" s="28" t="s">
        <v>115</v>
      </c>
      <c r="F46" s="29">
        <v>5.0000000000000001E-3</v>
      </c>
    </row>
    <row r="47" spans="1:6" ht="15.75" x14ac:dyDescent="0.25">
      <c r="A47" s="29">
        <f t="shared" si="0"/>
        <v>39</v>
      </c>
      <c r="B47" s="11" t="s">
        <v>24</v>
      </c>
      <c r="C47" s="18">
        <v>43209</v>
      </c>
      <c r="D47" s="29" t="s">
        <v>25</v>
      </c>
      <c r="E47" s="28" t="s">
        <v>117</v>
      </c>
      <c r="F47" s="29">
        <v>5.0000000000000001E-3</v>
      </c>
    </row>
    <row r="48" spans="1:6" ht="15.75" x14ac:dyDescent="0.25">
      <c r="A48" s="29">
        <f t="shared" si="0"/>
        <v>40</v>
      </c>
      <c r="B48" s="10" t="s">
        <v>24</v>
      </c>
      <c r="C48" s="18">
        <v>43210</v>
      </c>
      <c r="D48" s="29" t="s">
        <v>25</v>
      </c>
      <c r="E48" s="28" t="s">
        <v>119</v>
      </c>
      <c r="F48" s="29">
        <v>5.0000000000000001E-3</v>
      </c>
    </row>
    <row r="49" spans="1:6" ht="15.75" x14ac:dyDescent="0.25">
      <c r="A49" s="29">
        <f t="shared" si="0"/>
        <v>41</v>
      </c>
      <c r="B49" s="10" t="s">
        <v>24</v>
      </c>
      <c r="C49" s="18">
        <v>43212</v>
      </c>
      <c r="D49" s="29" t="s">
        <v>25</v>
      </c>
      <c r="E49" s="28" t="s">
        <v>121</v>
      </c>
      <c r="F49" s="29">
        <v>5.0000000000000001E-3</v>
      </c>
    </row>
    <row r="50" spans="1:6" ht="15.75" x14ac:dyDescent="0.25">
      <c r="A50" s="29">
        <f t="shared" si="0"/>
        <v>42</v>
      </c>
      <c r="B50" s="10" t="s">
        <v>24</v>
      </c>
      <c r="C50" s="18">
        <v>43212</v>
      </c>
      <c r="D50" s="29" t="s">
        <v>25</v>
      </c>
      <c r="E50" s="28" t="s">
        <v>121</v>
      </c>
      <c r="F50" s="29">
        <v>5.0000000000000001E-3</v>
      </c>
    </row>
    <row r="51" spans="1:6" ht="31.5" x14ac:dyDescent="0.25">
      <c r="A51" s="29">
        <f t="shared" si="0"/>
        <v>43</v>
      </c>
      <c r="B51" s="10" t="s">
        <v>24</v>
      </c>
      <c r="C51" s="18">
        <v>54164</v>
      </c>
      <c r="D51" s="39" t="s">
        <v>25</v>
      </c>
      <c r="E51" s="38" t="s">
        <v>126</v>
      </c>
      <c r="F51" s="39">
        <v>2E-3</v>
      </c>
    </row>
    <row r="52" spans="1:6" ht="31.5" x14ac:dyDescent="0.25">
      <c r="A52" s="29">
        <f t="shared" si="0"/>
        <v>44</v>
      </c>
      <c r="B52" s="10" t="s">
        <v>24</v>
      </c>
      <c r="C52" s="18">
        <v>43208</v>
      </c>
      <c r="D52" s="39" t="s">
        <v>25</v>
      </c>
      <c r="E52" s="38" t="s">
        <v>127</v>
      </c>
      <c r="F52" s="39">
        <v>0.2</v>
      </c>
    </row>
    <row r="53" spans="1:6" x14ac:dyDescent="0.2">
      <c r="C53" s="1" t="s">
        <v>18</v>
      </c>
      <c r="D53" s="1" t="s">
        <v>18</v>
      </c>
    </row>
    <row r="54" spans="1:6" x14ac:dyDescent="0.2">
      <c r="C54" s="1" t="s">
        <v>18</v>
      </c>
      <c r="D54" s="1" t="s">
        <v>18</v>
      </c>
    </row>
    <row r="55" spans="1:6" x14ac:dyDescent="0.2">
      <c r="C55" s="1" t="s">
        <v>18</v>
      </c>
      <c r="D55" s="1" t="s">
        <v>18</v>
      </c>
    </row>
    <row r="56" spans="1:6" x14ac:dyDescent="0.2">
      <c r="C56" s="1" t="s">
        <v>18</v>
      </c>
      <c r="D56" s="1" t="s">
        <v>18</v>
      </c>
    </row>
    <row r="57" spans="1:6" x14ac:dyDescent="0.2">
      <c r="C57" s="1" t="s">
        <v>18</v>
      </c>
      <c r="D57" s="1" t="s">
        <v>18</v>
      </c>
    </row>
    <row r="58" spans="1:6" x14ac:dyDescent="0.2">
      <c r="C58" s="1" t="s">
        <v>18</v>
      </c>
      <c r="D58" s="1" t="s">
        <v>18</v>
      </c>
    </row>
    <row r="59" spans="1:6" x14ac:dyDescent="0.2">
      <c r="C59" s="1" t="s">
        <v>18</v>
      </c>
      <c r="D59" s="1" t="s">
        <v>18</v>
      </c>
    </row>
    <row r="60" spans="1:6" x14ac:dyDescent="0.2">
      <c r="C60" s="1" t="s">
        <v>18</v>
      </c>
      <c r="D60" s="1" t="s">
        <v>18</v>
      </c>
    </row>
    <row r="61" spans="1:6" x14ac:dyDescent="0.2">
      <c r="C61" s="1" t="s">
        <v>18</v>
      </c>
      <c r="D61" s="1" t="s">
        <v>18</v>
      </c>
    </row>
    <row r="62" spans="1:6" x14ac:dyDescent="0.2">
      <c r="C62" s="1" t="s">
        <v>18</v>
      </c>
      <c r="D62" s="1" t="s">
        <v>18</v>
      </c>
    </row>
    <row r="63" spans="1:6" x14ac:dyDescent="0.2">
      <c r="C63" s="1" t="s">
        <v>18</v>
      </c>
      <c r="D63" s="1" t="s">
        <v>18</v>
      </c>
    </row>
    <row r="64" spans="1:6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C6395" s="1" t="s">
        <v>18</v>
      </c>
      <c r="D6395" s="1" t="s">
        <v>18</v>
      </c>
    </row>
    <row r="6396" spans="3:4" x14ac:dyDescent="0.2">
      <c r="C6396" s="1" t="s">
        <v>18</v>
      </c>
      <c r="D6396" s="1" t="s">
        <v>18</v>
      </c>
    </row>
    <row r="6397" spans="3:4" x14ac:dyDescent="0.2">
      <c r="C6397" s="1" t="s">
        <v>18</v>
      </c>
      <c r="D6397" s="1" t="s">
        <v>18</v>
      </c>
    </row>
    <row r="6398" spans="3:4" x14ac:dyDescent="0.2">
      <c r="C6398" s="1" t="s">
        <v>18</v>
      </c>
      <c r="D6398" s="1" t="s">
        <v>18</v>
      </c>
    </row>
    <row r="6399" spans="3:4" x14ac:dyDescent="0.2">
      <c r="C6399" s="1" t="s">
        <v>18</v>
      </c>
      <c r="D6399" s="1" t="s">
        <v>18</v>
      </c>
    </row>
    <row r="6400" spans="3:4" x14ac:dyDescent="0.2">
      <c r="C6400" s="1" t="s">
        <v>18</v>
      </c>
      <c r="D6400" s="1" t="s">
        <v>18</v>
      </c>
    </row>
    <row r="6401" spans="3:4" x14ac:dyDescent="0.2">
      <c r="C6401" s="1" t="s">
        <v>18</v>
      </c>
      <c r="D6401" s="1" t="s">
        <v>18</v>
      </c>
    </row>
    <row r="6402" spans="3:4" x14ac:dyDescent="0.2">
      <c r="C6402" s="1" t="s">
        <v>18</v>
      </c>
      <c r="D6402" s="1" t="s">
        <v>18</v>
      </c>
    </row>
    <row r="6403" spans="3:4" x14ac:dyDescent="0.2">
      <c r="C6403" s="1" t="s">
        <v>18</v>
      </c>
      <c r="D6403" s="1" t="s">
        <v>18</v>
      </c>
    </row>
    <row r="6404" spans="3:4" x14ac:dyDescent="0.2">
      <c r="C6404" s="1" t="s">
        <v>18</v>
      </c>
      <c r="D6404" s="1" t="s">
        <v>18</v>
      </c>
    </row>
    <row r="6405" spans="3:4" x14ac:dyDescent="0.2">
      <c r="C6405" s="1" t="s">
        <v>18</v>
      </c>
      <c r="D6405" s="1" t="s">
        <v>18</v>
      </c>
    </row>
    <row r="6406" spans="3:4" x14ac:dyDescent="0.2">
      <c r="C6406" s="1" t="s">
        <v>18</v>
      </c>
      <c r="D6406" s="1" t="s">
        <v>18</v>
      </c>
    </row>
    <row r="6407" spans="3:4" x14ac:dyDescent="0.2">
      <c r="C6407" s="1" t="s">
        <v>18</v>
      </c>
      <c r="D6407" s="1" t="s">
        <v>18</v>
      </c>
    </row>
    <row r="6408" spans="3:4" x14ac:dyDescent="0.2">
      <c r="C6408" s="1" t="s">
        <v>18</v>
      </c>
      <c r="D6408" s="1" t="s">
        <v>18</v>
      </c>
    </row>
    <row r="6409" spans="3:4" x14ac:dyDescent="0.2">
      <c r="C6409" s="1" t="s">
        <v>18</v>
      </c>
      <c r="D6409" s="1" t="s">
        <v>18</v>
      </c>
    </row>
    <row r="6410" spans="3:4" x14ac:dyDescent="0.2">
      <c r="C6410" s="1" t="s">
        <v>18</v>
      </c>
      <c r="D6410" s="1" t="s">
        <v>18</v>
      </c>
    </row>
    <row r="6411" spans="3:4" x14ac:dyDescent="0.2">
      <c r="C6411" s="1" t="s">
        <v>18</v>
      </c>
      <c r="D6411" s="1" t="s">
        <v>18</v>
      </c>
    </row>
    <row r="6412" spans="3:4" x14ac:dyDescent="0.2">
      <c r="C6412" s="1" t="s">
        <v>18</v>
      </c>
      <c r="D6412" s="1" t="s">
        <v>18</v>
      </c>
    </row>
    <row r="6413" spans="3:4" x14ac:dyDescent="0.2">
      <c r="C6413" s="1" t="s">
        <v>18</v>
      </c>
      <c r="D6413" s="1" t="s">
        <v>18</v>
      </c>
    </row>
    <row r="6414" spans="3:4" x14ac:dyDescent="0.2">
      <c r="C6414" s="1" t="s">
        <v>18</v>
      </c>
      <c r="D6414" s="1" t="s">
        <v>18</v>
      </c>
    </row>
    <row r="6415" spans="3:4" x14ac:dyDescent="0.2">
      <c r="C6415" s="1" t="s">
        <v>18</v>
      </c>
      <c r="D6415" s="1" t="s">
        <v>18</v>
      </c>
    </row>
    <row r="6416" spans="3:4" x14ac:dyDescent="0.2">
      <c r="C6416" s="1" t="s">
        <v>18</v>
      </c>
      <c r="D6416" s="1" t="s">
        <v>18</v>
      </c>
    </row>
    <row r="6417" spans="3:4" x14ac:dyDescent="0.2">
      <c r="C6417" s="1" t="s">
        <v>18</v>
      </c>
      <c r="D6417" s="1" t="s">
        <v>18</v>
      </c>
    </row>
    <row r="6418" spans="3:4" x14ac:dyDescent="0.2">
      <c r="C6418" s="1" t="s">
        <v>18</v>
      </c>
      <c r="D6418" s="1" t="s">
        <v>18</v>
      </c>
    </row>
    <row r="6419" spans="3:4" x14ac:dyDescent="0.2">
      <c r="C6419" s="1" t="s">
        <v>18</v>
      </c>
      <c r="D6419" s="1" t="s">
        <v>18</v>
      </c>
    </row>
    <row r="6420" spans="3:4" x14ac:dyDescent="0.2">
      <c r="C6420" s="1" t="s">
        <v>18</v>
      </c>
      <c r="D6420" s="1" t="s">
        <v>18</v>
      </c>
    </row>
    <row r="6421" spans="3:4" x14ac:dyDescent="0.2">
      <c r="C6421" s="1" t="s">
        <v>18</v>
      </c>
      <c r="D6421" s="1" t="s">
        <v>18</v>
      </c>
    </row>
    <row r="6422" spans="3:4" x14ac:dyDescent="0.2">
      <c r="C6422" s="1" t="s">
        <v>18</v>
      </c>
      <c r="D6422" s="1" t="s">
        <v>18</v>
      </c>
    </row>
    <row r="6423" spans="3:4" x14ac:dyDescent="0.2">
      <c r="C6423" s="1" t="s">
        <v>18</v>
      </c>
      <c r="D6423" s="1" t="s">
        <v>18</v>
      </c>
    </row>
    <row r="6424" spans="3:4" x14ac:dyDescent="0.2">
      <c r="C6424" s="1" t="s">
        <v>18</v>
      </c>
      <c r="D6424" s="1" t="s">
        <v>18</v>
      </c>
    </row>
    <row r="6425" spans="3:4" x14ac:dyDescent="0.2">
      <c r="C6425" s="1" t="s">
        <v>18</v>
      </c>
      <c r="D6425" s="1" t="s">
        <v>18</v>
      </c>
    </row>
    <row r="6426" spans="3:4" x14ac:dyDescent="0.2">
      <c r="C6426" s="1" t="s">
        <v>18</v>
      </c>
      <c r="D6426" s="1" t="s">
        <v>18</v>
      </c>
    </row>
    <row r="6427" spans="3:4" x14ac:dyDescent="0.2">
      <c r="C6427" s="1" t="s">
        <v>18</v>
      </c>
      <c r="D6427" s="1" t="s">
        <v>18</v>
      </c>
    </row>
    <row r="6428" spans="3:4" x14ac:dyDescent="0.2">
      <c r="C6428" s="1" t="s">
        <v>18</v>
      </c>
      <c r="D6428" s="1" t="s">
        <v>18</v>
      </c>
    </row>
    <row r="6429" spans="3:4" x14ac:dyDescent="0.2">
      <c r="C6429" s="1" t="s">
        <v>18</v>
      </c>
      <c r="D6429" s="1" t="s">
        <v>18</v>
      </c>
    </row>
    <row r="6430" spans="3:4" x14ac:dyDescent="0.2">
      <c r="C6430" s="1" t="s">
        <v>18</v>
      </c>
      <c r="D6430" s="1" t="s">
        <v>18</v>
      </c>
    </row>
    <row r="6431" spans="3:4" x14ac:dyDescent="0.2">
      <c r="C6431" s="1" t="s">
        <v>18</v>
      </c>
      <c r="D6431" s="1" t="s">
        <v>18</v>
      </c>
    </row>
    <row r="6432" spans="3:4" x14ac:dyDescent="0.2">
      <c r="C6432" s="1" t="s">
        <v>18</v>
      </c>
      <c r="D6432" s="1" t="s">
        <v>18</v>
      </c>
    </row>
    <row r="6433" spans="3:4" x14ac:dyDescent="0.2">
      <c r="C6433" s="1" t="s">
        <v>18</v>
      </c>
      <c r="D6433" s="1" t="s">
        <v>18</v>
      </c>
    </row>
    <row r="6434" spans="3:4" x14ac:dyDescent="0.2">
      <c r="C6434" s="1" t="s">
        <v>18</v>
      </c>
      <c r="D6434" s="1" t="s">
        <v>18</v>
      </c>
    </row>
    <row r="6435" spans="3:4" x14ac:dyDescent="0.2">
      <c r="C6435" s="1" t="s">
        <v>18</v>
      </c>
      <c r="D6435" s="1" t="s">
        <v>18</v>
      </c>
    </row>
    <row r="6436" spans="3:4" x14ac:dyDescent="0.2">
      <c r="C6436" s="1" t="s">
        <v>18</v>
      </c>
      <c r="D6436" s="1" t="s">
        <v>18</v>
      </c>
    </row>
    <row r="6437" spans="3:4" x14ac:dyDescent="0.2">
      <c r="C6437" s="1" t="s">
        <v>18</v>
      </c>
      <c r="D6437" s="1" t="s">
        <v>18</v>
      </c>
    </row>
    <row r="6438" spans="3:4" x14ac:dyDescent="0.2">
      <c r="C6438" s="1" t="s">
        <v>18</v>
      </c>
      <c r="D6438" s="1" t="s">
        <v>18</v>
      </c>
    </row>
    <row r="6439" spans="3:4" x14ac:dyDescent="0.2">
      <c r="C6439" s="1" t="s">
        <v>18</v>
      </c>
      <c r="D6439" s="1" t="s">
        <v>18</v>
      </c>
    </row>
    <row r="6440" spans="3:4" x14ac:dyDescent="0.2">
      <c r="C6440" s="1" t="s">
        <v>18</v>
      </c>
      <c r="D6440" s="1" t="s">
        <v>18</v>
      </c>
    </row>
    <row r="6441" spans="3:4" x14ac:dyDescent="0.2">
      <c r="C6441" s="1" t="s">
        <v>18</v>
      </c>
      <c r="D6441" s="1" t="s">
        <v>18</v>
      </c>
    </row>
    <row r="6442" spans="3:4" x14ac:dyDescent="0.2">
      <c r="C6442" s="1" t="s">
        <v>18</v>
      </c>
      <c r="D6442" s="1" t="s">
        <v>18</v>
      </c>
    </row>
    <row r="6443" spans="3:4" x14ac:dyDescent="0.2">
      <c r="C6443" s="1" t="s">
        <v>18</v>
      </c>
      <c r="D6443" s="1" t="s">
        <v>18</v>
      </c>
    </row>
    <row r="6444" spans="3:4" x14ac:dyDescent="0.2">
      <c r="C6444" s="1" t="s">
        <v>18</v>
      </c>
      <c r="D6444" s="1" t="s">
        <v>18</v>
      </c>
    </row>
    <row r="6445" spans="3:4" x14ac:dyDescent="0.2">
      <c r="C6445" s="1" t="s">
        <v>18</v>
      </c>
      <c r="D6445" s="1" t="s">
        <v>18</v>
      </c>
    </row>
    <row r="6446" spans="3:4" x14ac:dyDescent="0.2">
      <c r="C6446" s="1" t="s">
        <v>18</v>
      </c>
      <c r="D6446" s="1" t="s">
        <v>18</v>
      </c>
    </row>
    <row r="6447" spans="3:4" x14ac:dyDescent="0.2">
      <c r="C6447" s="1" t="s">
        <v>18</v>
      </c>
      <c r="D6447" s="1" t="s">
        <v>18</v>
      </c>
    </row>
    <row r="6448" spans="3:4" x14ac:dyDescent="0.2">
      <c r="C6448" s="1" t="s">
        <v>18</v>
      </c>
      <c r="D6448" s="1" t="s">
        <v>18</v>
      </c>
    </row>
    <row r="6449" spans="3:4" x14ac:dyDescent="0.2">
      <c r="C6449" s="1" t="s">
        <v>18</v>
      </c>
      <c r="D6449" s="1" t="s">
        <v>18</v>
      </c>
    </row>
    <row r="6450" spans="3:4" x14ac:dyDescent="0.2">
      <c r="C6450" s="1" t="s">
        <v>18</v>
      </c>
      <c r="D6450" s="1" t="s">
        <v>18</v>
      </c>
    </row>
    <row r="6451" spans="3:4" x14ac:dyDescent="0.2">
      <c r="C6451" s="1" t="s">
        <v>18</v>
      </c>
      <c r="D6451" s="1" t="s">
        <v>18</v>
      </c>
    </row>
    <row r="6452" spans="3:4" x14ac:dyDescent="0.2">
      <c r="C6452" s="1" t="s">
        <v>18</v>
      </c>
      <c r="D6452" s="1" t="s">
        <v>18</v>
      </c>
    </row>
    <row r="6453" spans="3:4" x14ac:dyDescent="0.2">
      <c r="C6453" s="1" t="s">
        <v>18</v>
      </c>
      <c r="D6453" s="1" t="s">
        <v>18</v>
      </c>
    </row>
    <row r="6454" spans="3:4" x14ac:dyDescent="0.2">
      <c r="C6454" s="1" t="s">
        <v>18</v>
      </c>
      <c r="D6454" s="1" t="s">
        <v>18</v>
      </c>
    </row>
    <row r="6455" spans="3:4" x14ac:dyDescent="0.2">
      <c r="C6455" s="1" t="s">
        <v>18</v>
      </c>
      <c r="D6455" s="1" t="s">
        <v>18</v>
      </c>
    </row>
    <row r="6456" spans="3:4" x14ac:dyDescent="0.2">
      <c r="C6456" s="1" t="s">
        <v>18</v>
      </c>
      <c r="D6456" s="1" t="s">
        <v>18</v>
      </c>
    </row>
    <row r="6457" spans="3:4" x14ac:dyDescent="0.2">
      <c r="C6457" s="1" t="s">
        <v>18</v>
      </c>
      <c r="D6457" s="1" t="s">
        <v>18</v>
      </c>
    </row>
    <row r="6458" spans="3:4" x14ac:dyDescent="0.2">
      <c r="C6458" s="1" t="s">
        <v>18</v>
      </c>
      <c r="D6458" s="1" t="s">
        <v>18</v>
      </c>
    </row>
    <row r="6459" spans="3:4" x14ac:dyDescent="0.2">
      <c r="C6459" s="1" t="s">
        <v>18</v>
      </c>
      <c r="D6459" s="1" t="s">
        <v>18</v>
      </c>
    </row>
    <row r="6460" spans="3:4" x14ac:dyDescent="0.2">
      <c r="C6460" s="1" t="s">
        <v>18</v>
      </c>
      <c r="D6460" s="1" t="s">
        <v>18</v>
      </c>
    </row>
    <row r="6461" spans="3:4" x14ac:dyDescent="0.2">
      <c r="C6461" s="1" t="s">
        <v>18</v>
      </c>
      <c r="D6461" s="1" t="s">
        <v>18</v>
      </c>
    </row>
    <row r="6462" spans="3:4" x14ac:dyDescent="0.2">
      <c r="C6462" s="1" t="s">
        <v>18</v>
      </c>
      <c r="D6462" s="1" t="s">
        <v>18</v>
      </c>
    </row>
    <row r="6463" spans="3:4" x14ac:dyDescent="0.2">
      <c r="C6463" s="1" t="s">
        <v>18</v>
      </c>
      <c r="D6463" s="1" t="s">
        <v>18</v>
      </c>
    </row>
    <row r="6464" spans="3:4" x14ac:dyDescent="0.2">
      <c r="C6464" s="1" t="s">
        <v>18</v>
      </c>
      <c r="D6464" s="1" t="s">
        <v>18</v>
      </c>
    </row>
    <row r="6465" spans="3:4" x14ac:dyDescent="0.2">
      <c r="C6465" s="1" t="s">
        <v>18</v>
      </c>
      <c r="D6465" s="1" t="s">
        <v>18</v>
      </c>
    </row>
    <row r="6466" spans="3:4" x14ac:dyDescent="0.2">
      <c r="C6466" s="1" t="s">
        <v>18</v>
      </c>
      <c r="D6466" s="1" t="s">
        <v>18</v>
      </c>
    </row>
    <row r="6467" spans="3:4" x14ac:dyDescent="0.2">
      <c r="C6467" s="1" t="s">
        <v>18</v>
      </c>
      <c r="D6467" s="1" t="s">
        <v>18</v>
      </c>
    </row>
    <row r="6468" spans="3:4" x14ac:dyDescent="0.2">
      <c r="C6468" s="1" t="s">
        <v>18</v>
      </c>
      <c r="D6468" s="1" t="s">
        <v>18</v>
      </c>
    </row>
    <row r="6469" spans="3:4" x14ac:dyDescent="0.2">
      <c r="C6469" s="1" t="s">
        <v>18</v>
      </c>
      <c r="D6469" s="1" t="s">
        <v>18</v>
      </c>
    </row>
    <row r="6470" spans="3:4" x14ac:dyDescent="0.2">
      <c r="C6470" s="1" t="s">
        <v>18</v>
      </c>
      <c r="D6470" s="1" t="s">
        <v>18</v>
      </c>
    </row>
    <row r="6471" spans="3:4" x14ac:dyDescent="0.2">
      <c r="C6471" s="1" t="s">
        <v>18</v>
      </c>
      <c r="D6471" s="1" t="s">
        <v>18</v>
      </c>
    </row>
    <row r="6472" spans="3:4" x14ac:dyDescent="0.2">
      <c r="C6472" s="1" t="s">
        <v>18</v>
      </c>
      <c r="D6472" s="1" t="s">
        <v>18</v>
      </c>
    </row>
    <row r="6473" spans="3:4" x14ac:dyDescent="0.2">
      <c r="C6473" s="1" t="s">
        <v>18</v>
      </c>
      <c r="D6473" s="1" t="s">
        <v>18</v>
      </c>
    </row>
    <row r="6474" spans="3:4" x14ac:dyDescent="0.2">
      <c r="C6474" s="1" t="s">
        <v>18</v>
      </c>
      <c r="D6474" s="1" t="s">
        <v>18</v>
      </c>
    </row>
    <row r="6475" spans="3:4" x14ac:dyDescent="0.2">
      <c r="C6475" s="1" t="s">
        <v>18</v>
      </c>
      <c r="D6475" s="1" t="s">
        <v>18</v>
      </c>
    </row>
    <row r="6476" spans="3:4" x14ac:dyDescent="0.2">
      <c r="C6476" s="1" t="s">
        <v>18</v>
      </c>
      <c r="D6476" s="1" t="s">
        <v>18</v>
      </c>
    </row>
    <row r="6477" spans="3:4" x14ac:dyDescent="0.2">
      <c r="C6477" s="1" t="s">
        <v>18</v>
      </c>
      <c r="D6477" s="1" t="s">
        <v>18</v>
      </c>
    </row>
    <row r="6478" spans="3:4" x14ac:dyDescent="0.2">
      <c r="C6478" s="1" t="s">
        <v>18</v>
      </c>
      <c r="D6478" s="1" t="s">
        <v>18</v>
      </c>
    </row>
    <row r="6479" spans="3:4" x14ac:dyDescent="0.2">
      <c r="C6479" s="1" t="s">
        <v>18</v>
      </c>
      <c r="D6479" s="1" t="s">
        <v>18</v>
      </c>
    </row>
    <row r="6480" spans="3:4" x14ac:dyDescent="0.2">
      <c r="C6480" s="1" t="s">
        <v>18</v>
      </c>
      <c r="D6480" s="1" t="s">
        <v>18</v>
      </c>
    </row>
    <row r="6481" spans="3:4" x14ac:dyDescent="0.2">
      <c r="C6481" s="1" t="s">
        <v>18</v>
      </c>
      <c r="D6481" s="1" t="s">
        <v>18</v>
      </c>
    </row>
    <row r="6482" spans="3:4" x14ac:dyDescent="0.2">
      <c r="C6482" s="1" t="s">
        <v>18</v>
      </c>
      <c r="D6482" s="1" t="s">
        <v>18</v>
      </c>
    </row>
    <row r="6483" spans="3:4" x14ac:dyDescent="0.2">
      <c r="C6483" s="1" t="s">
        <v>18</v>
      </c>
      <c r="D6483" s="1" t="s">
        <v>18</v>
      </c>
    </row>
    <row r="6484" spans="3:4" x14ac:dyDescent="0.2">
      <c r="C6484" s="1" t="s">
        <v>18</v>
      </c>
      <c r="D6484" s="1" t="s">
        <v>18</v>
      </c>
    </row>
    <row r="6485" spans="3:4" x14ac:dyDescent="0.2">
      <c r="C6485" s="1" t="s">
        <v>18</v>
      </c>
      <c r="D6485" s="1" t="s">
        <v>18</v>
      </c>
    </row>
    <row r="6486" spans="3:4" x14ac:dyDescent="0.2">
      <c r="C6486" s="1" t="s">
        <v>18</v>
      </c>
      <c r="D6486" s="1" t="s">
        <v>18</v>
      </c>
    </row>
    <row r="6487" spans="3:4" x14ac:dyDescent="0.2">
      <c r="C6487" s="1" t="s">
        <v>18</v>
      </c>
      <c r="D6487" s="1" t="s">
        <v>18</v>
      </c>
    </row>
    <row r="6488" spans="3:4" x14ac:dyDescent="0.2">
      <c r="C6488" s="1" t="s">
        <v>18</v>
      </c>
      <c r="D6488" s="1" t="s">
        <v>18</v>
      </c>
    </row>
    <row r="6489" spans="3:4" x14ac:dyDescent="0.2">
      <c r="C6489" s="1" t="s">
        <v>18</v>
      </c>
      <c r="D6489" s="1" t="s">
        <v>18</v>
      </c>
    </row>
    <row r="6490" spans="3:4" x14ac:dyDescent="0.2">
      <c r="C6490" s="1" t="s">
        <v>18</v>
      </c>
      <c r="D6490" s="1" t="s">
        <v>18</v>
      </c>
    </row>
    <row r="6491" spans="3:4" x14ac:dyDescent="0.2">
      <c r="C6491" s="1" t="s">
        <v>18</v>
      </c>
      <c r="D6491" s="1" t="s">
        <v>18</v>
      </c>
    </row>
    <row r="6492" spans="3:4" x14ac:dyDescent="0.2">
      <c r="C6492" s="1" t="s">
        <v>18</v>
      </c>
      <c r="D6492" s="1" t="s">
        <v>18</v>
      </c>
    </row>
    <row r="6493" spans="3:4" x14ac:dyDescent="0.2">
      <c r="C6493" s="1" t="s">
        <v>18</v>
      </c>
      <c r="D6493" s="1" t="s">
        <v>18</v>
      </c>
    </row>
    <row r="6494" spans="3:4" x14ac:dyDescent="0.2">
      <c r="C6494" s="1" t="s">
        <v>18</v>
      </c>
      <c r="D6494" s="1" t="s">
        <v>18</v>
      </c>
    </row>
    <row r="6495" spans="3:4" x14ac:dyDescent="0.2">
      <c r="C6495" s="1" t="s">
        <v>18</v>
      </c>
      <c r="D6495" s="1" t="s">
        <v>18</v>
      </c>
    </row>
    <row r="6496" spans="3:4" x14ac:dyDescent="0.2">
      <c r="C6496" s="1" t="s">
        <v>18</v>
      </c>
      <c r="D6496" s="1" t="s">
        <v>18</v>
      </c>
    </row>
    <row r="6497" spans="3:4" x14ac:dyDescent="0.2">
      <c r="C6497" s="1" t="s">
        <v>18</v>
      </c>
      <c r="D6497" s="1" t="s">
        <v>18</v>
      </c>
    </row>
    <row r="6498" spans="3:4" x14ac:dyDescent="0.2">
      <c r="C6498" s="1" t="s">
        <v>18</v>
      </c>
      <c r="D6498" s="1" t="s">
        <v>18</v>
      </c>
    </row>
    <row r="6499" spans="3:4" x14ac:dyDescent="0.2">
      <c r="C6499" s="1" t="s">
        <v>18</v>
      </c>
      <c r="D6499" s="1" t="s">
        <v>18</v>
      </c>
    </row>
    <row r="6500" spans="3:4" x14ac:dyDescent="0.2">
      <c r="C6500" s="1" t="s">
        <v>18</v>
      </c>
      <c r="D6500" s="1" t="s">
        <v>18</v>
      </c>
    </row>
    <row r="6501" spans="3:4" x14ac:dyDescent="0.2">
      <c r="C6501" s="1" t="s">
        <v>18</v>
      </c>
      <c r="D6501" s="1" t="s">
        <v>18</v>
      </c>
    </row>
    <row r="6502" spans="3:4" x14ac:dyDescent="0.2">
      <c r="C6502" s="1" t="s">
        <v>18</v>
      </c>
      <c r="D6502" s="1" t="s">
        <v>18</v>
      </c>
    </row>
    <row r="6503" spans="3:4" x14ac:dyDescent="0.2">
      <c r="C6503" s="1" t="s">
        <v>18</v>
      </c>
      <c r="D6503" s="1" t="s">
        <v>18</v>
      </c>
    </row>
    <row r="6504" spans="3:4" x14ac:dyDescent="0.2">
      <c r="C6504" s="1" t="s">
        <v>18</v>
      </c>
      <c r="D6504" s="1" t="s">
        <v>18</v>
      </c>
    </row>
    <row r="6505" spans="3:4" x14ac:dyDescent="0.2">
      <c r="C6505" s="1" t="s">
        <v>18</v>
      </c>
      <c r="D6505" s="1" t="s">
        <v>18</v>
      </c>
    </row>
    <row r="6506" spans="3:4" x14ac:dyDescent="0.2">
      <c r="C6506" s="1" t="s">
        <v>18</v>
      </c>
      <c r="D6506" s="1" t="s">
        <v>18</v>
      </c>
    </row>
    <row r="6507" spans="3:4" x14ac:dyDescent="0.2">
      <c r="C6507" s="1" t="s">
        <v>18</v>
      </c>
      <c r="D6507" s="1" t="s">
        <v>18</v>
      </c>
    </row>
    <row r="6508" spans="3:4" x14ac:dyDescent="0.2">
      <c r="C6508" s="1" t="s">
        <v>18</v>
      </c>
      <c r="D6508" s="1" t="s">
        <v>18</v>
      </c>
    </row>
    <row r="6509" spans="3:4" x14ac:dyDescent="0.2">
      <c r="D6509" s="1" t="s">
        <v>18</v>
      </c>
    </row>
    <row r="6510" spans="3:4" x14ac:dyDescent="0.2">
      <c r="D6510" s="1" t="s">
        <v>18</v>
      </c>
    </row>
  </sheetData>
  <autoFilter ref="A8:F7723">
    <sortState ref="A9:F7936">
      <sortCondition ref="C8:C803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3 B24:B26 B29:B31 B34:B36 B39:B41 B44:B46 B15 B49:B52 B19:B21 B10">
    <cfRule type="expression" dxfId="131" priority="197" stopIfTrue="1">
      <formula>AND(#REF!&gt;0,B10="")</formula>
    </cfRule>
  </conditionalFormatting>
  <conditionalFormatting sqref="B12 B23 B28 B33 B38 B43 B48 B17:B18">
    <cfRule type="expression" dxfId="130" priority="196" stopIfTrue="1">
      <formula>AND(#REF!&gt;0,B12="")</formula>
    </cfRule>
  </conditionalFormatting>
  <conditionalFormatting sqref="C9:C50">
    <cfRule type="expression" dxfId="129" priority="159" stopIfTrue="1">
      <formula>AND($AD9&gt;0,C9="")</formula>
    </cfRule>
    <cfRule type="expression" dxfId="128" priority="160" stopIfTrue="1">
      <formula>AND(NOT(G9=""),C9="")</formula>
    </cfRule>
  </conditionalFormatting>
  <conditionalFormatting sqref="E10:E13 C9:C50">
    <cfRule type="expression" dxfId="127" priority="158" stopIfTrue="1">
      <formula>AND(#REF!&gt;0,C9="")</formula>
    </cfRule>
  </conditionalFormatting>
  <conditionalFormatting sqref="E15:E20 E24:E50">
    <cfRule type="expression" dxfId="126" priority="125" stopIfTrue="1">
      <formula>AND(#REF!&gt;0,E15="")</formula>
    </cfRule>
  </conditionalFormatting>
  <conditionalFormatting sqref="E16:E19">
    <cfRule type="expression" dxfId="125" priority="126" stopIfTrue="1">
      <formula>AND($F57&gt;"",E16="")</formula>
    </cfRule>
  </conditionalFormatting>
  <conditionalFormatting sqref="E16:E19">
    <cfRule type="expression" dxfId="124" priority="127" stopIfTrue="1">
      <formula>AND(#REF!&gt;0,$D57="")</formula>
    </cfRule>
  </conditionalFormatting>
  <conditionalFormatting sqref="E16:E19">
    <cfRule type="expression" dxfId="123" priority="128" stopIfTrue="1">
      <formula>AND(OR(AH57&gt;0,AI57&gt;0,AT57&gt;0),$D57="")</formula>
    </cfRule>
  </conditionalFormatting>
  <conditionalFormatting sqref="E16:E19">
    <cfRule type="expression" dxfId="122" priority="129" stopIfTrue="1">
      <formula>AND(OR(AG57&gt;0,AQ57&gt;0,AS57&gt;0),$D57="")</formula>
    </cfRule>
  </conditionalFormatting>
  <conditionalFormatting sqref="E15 E10:E13">
    <cfRule type="expression" dxfId="121" priority="130" stopIfTrue="1">
      <formula>AND($F59&gt;"",E10="")</formula>
    </cfRule>
  </conditionalFormatting>
  <conditionalFormatting sqref="E15 E12:E13">
    <cfRule type="expression" dxfId="120" priority="131" stopIfTrue="1">
      <formula>AND(#REF!&gt;0,$D61="")</formula>
    </cfRule>
  </conditionalFormatting>
  <conditionalFormatting sqref="E15 E10:E13">
    <cfRule type="expression" dxfId="119" priority="132" stopIfTrue="1">
      <formula>AND(OR(AH59&gt;0,AI59&gt;0,AT59&gt;0),$D59="")</formula>
    </cfRule>
  </conditionalFormatting>
  <conditionalFormatting sqref="E15 E10:E13">
    <cfRule type="expression" dxfId="118" priority="133" stopIfTrue="1">
      <formula>AND(OR(AG59&gt;0,AQ59&gt;0,AS59&gt;0),$D59="")</formula>
    </cfRule>
  </conditionalFormatting>
  <conditionalFormatting sqref="E9">
    <cfRule type="expression" dxfId="117" priority="85" stopIfTrue="1">
      <formula>AND($F12&gt;"",E9="")</formula>
    </cfRule>
  </conditionalFormatting>
  <conditionalFormatting sqref="E9">
    <cfRule type="expression" dxfId="116" priority="84" stopIfTrue="1">
      <formula>AND(#REF!&gt;0,$D12="")</formula>
    </cfRule>
  </conditionalFormatting>
  <conditionalFormatting sqref="E9">
    <cfRule type="expression" dxfId="115" priority="86" stopIfTrue="1">
      <formula>AND(OR(AH12&gt;0,AI12&gt;0,AT12&gt;0),$D12="")</formula>
    </cfRule>
  </conditionalFormatting>
  <conditionalFormatting sqref="E9">
    <cfRule type="expression" dxfId="114" priority="87" stopIfTrue="1">
      <formula>AND(OR(AG12&gt;0,AQ12&gt;0,AS12&gt;0),$D12="")</formula>
    </cfRule>
  </conditionalFormatting>
  <conditionalFormatting sqref="E9">
    <cfRule type="expression" dxfId="113" priority="83" stopIfTrue="1">
      <formula>AND(#REF!&gt;0,E9="")</formula>
    </cfRule>
  </conditionalFormatting>
  <conditionalFormatting sqref="E14">
    <cfRule type="expression" dxfId="112" priority="75" stopIfTrue="1">
      <formula>AND($F19&gt;"",E14="")</formula>
    </cfRule>
  </conditionalFormatting>
  <conditionalFormatting sqref="E14">
    <cfRule type="expression" dxfId="111" priority="74" stopIfTrue="1">
      <formula>AND(#REF!&gt;0,$D19="")</formula>
    </cfRule>
  </conditionalFormatting>
  <conditionalFormatting sqref="E14">
    <cfRule type="expression" dxfId="110" priority="76" stopIfTrue="1">
      <formula>AND(OR(AH19&gt;0,AI19&gt;0,AT19&gt;0),$D19="")</formula>
    </cfRule>
  </conditionalFormatting>
  <conditionalFormatting sqref="E14">
    <cfRule type="expression" dxfId="109" priority="77" stopIfTrue="1">
      <formula>AND(OR(AG19&gt;0,AQ19&gt;0,AS19&gt;0),$D19="")</formula>
    </cfRule>
  </conditionalFormatting>
  <conditionalFormatting sqref="E14">
    <cfRule type="expression" dxfId="108" priority="73" stopIfTrue="1">
      <formula>AND(#REF!&gt;0,E14="")</formula>
    </cfRule>
  </conditionalFormatting>
  <conditionalFormatting sqref="E10:E11">
    <cfRule type="expression" dxfId="107" priority="147" stopIfTrue="1">
      <formula>AND(#REF!&gt;0,$D59="")</formula>
    </cfRule>
  </conditionalFormatting>
  <conditionalFormatting sqref="E24:E50">
    <cfRule type="expression" dxfId="106" priority="150" stopIfTrue="1">
      <formula>AND($F58&gt;"",E24="")</formula>
    </cfRule>
  </conditionalFormatting>
  <conditionalFormatting sqref="E24:E50">
    <cfRule type="expression" dxfId="105" priority="151" stopIfTrue="1">
      <formula>AND(#REF!&gt;0,$D58="")</formula>
    </cfRule>
  </conditionalFormatting>
  <conditionalFormatting sqref="E24:E50">
    <cfRule type="expression" dxfId="104" priority="152" stopIfTrue="1">
      <formula>AND(OR(AH58&gt;0,AI58&gt;0,AT58&gt;0),$D58="")</formula>
    </cfRule>
  </conditionalFormatting>
  <conditionalFormatting sqref="E24:E50">
    <cfRule type="expression" dxfId="103" priority="153" stopIfTrue="1">
      <formula>AND(OR(AG58&gt;0,AQ58&gt;0,AS58&gt;0),$D58="")</formula>
    </cfRule>
  </conditionalFormatting>
  <conditionalFormatting sqref="E20">
    <cfRule type="expression" dxfId="102" priority="154" stopIfTrue="1">
      <formula>AND($F57&gt;"",E20="")</formula>
    </cfRule>
  </conditionalFormatting>
  <conditionalFormatting sqref="E20">
    <cfRule type="expression" dxfId="101" priority="155" stopIfTrue="1">
      <formula>AND(#REF!&gt;0,$D57="")</formula>
    </cfRule>
  </conditionalFormatting>
  <conditionalFormatting sqref="E20">
    <cfRule type="expression" dxfId="100" priority="156" stopIfTrue="1">
      <formula>AND(OR(AH57&gt;0,AI57&gt;0,AT57&gt;0),$D57="")</formula>
    </cfRule>
  </conditionalFormatting>
  <conditionalFormatting sqref="E20">
    <cfRule type="expression" dxfId="99" priority="157" stopIfTrue="1">
      <formula>AND(OR(AG57&gt;0,AQ57&gt;0,AS57&gt;0),$D57="")</formula>
    </cfRule>
  </conditionalFormatting>
  <conditionalFormatting sqref="E21:E23">
    <cfRule type="expression" dxfId="98" priority="20" stopIfTrue="1">
      <formula>AND($F26&gt;"",E21="")</formula>
    </cfRule>
  </conditionalFormatting>
  <conditionalFormatting sqref="E21:E23">
    <cfRule type="expression" dxfId="97" priority="19" stopIfTrue="1">
      <formula>AND(#REF!&gt;0,$D26="")</formula>
    </cfRule>
  </conditionalFormatting>
  <conditionalFormatting sqref="E21:E23">
    <cfRule type="expression" dxfId="96" priority="21" stopIfTrue="1">
      <formula>AND(OR(AH26&gt;0,AI26&gt;0,AT26&gt;0),$D26="")</formula>
    </cfRule>
  </conditionalFormatting>
  <conditionalFormatting sqref="E21:E23">
    <cfRule type="expression" dxfId="95" priority="22" stopIfTrue="1">
      <formula>AND(OR(AG26&gt;0,AQ26&gt;0,AS26&gt;0),$D26="")</formula>
    </cfRule>
  </conditionalFormatting>
  <conditionalFormatting sqref="E21:E23">
    <cfRule type="expression" dxfId="94" priority="18" stopIfTrue="1">
      <formula>AND(#REF!&gt;0,E21="")</formula>
    </cfRule>
  </conditionalFormatting>
  <conditionalFormatting sqref="B14">
    <cfRule type="expression" dxfId="93" priority="17" stopIfTrue="1">
      <formula>AND(#REF!&gt;0,B14="")</formula>
    </cfRule>
  </conditionalFormatting>
  <conditionalFormatting sqref="C51">
    <cfRule type="expression" dxfId="92" priority="15" stopIfTrue="1">
      <formula>AND($AD51&gt;0,C51="")</formula>
    </cfRule>
    <cfRule type="expression" dxfId="91" priority="16" stopIfTrue="1">
      <formula>AND(NOT(G51=""),C51="")</formula>
    </cfRule>
  </conditionalFormatting>
  <conditionalFormatting sqref="C51">
    <cfRule type="expression" dxfId="90" priority="14" stopIfTrue="1">
      <formula>AND(#REF!&gt;0,C51="")</formula>
    </cfRule>
  </conditionalFormatting>
  <conditionalFormatting sqref="E51">
    <cfRule type="expression" dxfId="89" priority="9" stopIfTrue="1">
      <formula>AND(#REF!&gt;0,E51="")</formula>
    </cfRule>
  </conditionalFormatting>
  <conditionalFormatting sqref="E51">
    <cfRule type="expression" dxfId="88" priority="10" stopIfTrue="1">
      <formula>AND($F85&gt;"",E51="")</formula>
    </cfRule>
  </conditionalFormatting>
  <conditionalFormatting sqref="E51">
    <cfRule type="expression" dxfId="87" priority="11" stopIfTrue="1">
      <formula>AND(#REF!&gt;0,$D85="")</formula>
    </cfRule>
  </conditionalFormatting>
  <conditionalFormatting sqref="E51">
    <cfRule type="expression" dxfId="86" priority="12" stopIfTrue="1">
      <formula>AND(OR(AH85&gt;0,AI85&gt;0,AT85&gt;0),$D85="")</formula>
    </cfRule>
  </conditionalFormatting>
  <conditionalFormatting sqref="E51">
    <cfRule type="expression" dxfId="85" priority="13" stopIfTrue="1">
      <formula>AND(OR(AG85&gt;0,AQ85&gt;0,AS85&gt;0),$D85="")</formula>
    </cfRule>
  </conditionalFormatting>
  <conditionalFormatting sqref="E52">
    <cfRule type="expression" dxfId="84" priority="4" stopIfTrue="1">
      <formula>AND(#REF!&gt;0,E52="")</formula>
    </cfRule>
  </conditionalFormatting>
  <conditionalFormatting sqref="E52">
    <cfRule type="expression" dxfId="83" priority="5" stopIfTrue="1">
      <formula>AND($F86&gt;"",E52="")</formula>
    </cfRule>
  </conditionalFormatting>
  <conditionalFormatting sqref="E52">
    <cfRule type="expression" dxfId="82" priority="6" stopIfTrue="1">
      <formula>AND(#REF!&gt;0,$D86="")</formula>
    </cfRule>
  </conditionalFormatting>
  <conditionalFormatting sqref="E52">
    <cfRule type="expression" dxfId="81" priority="7" stopIfTrue="1">
      <formula>AND(OR(AH86&gt;0,AI86&gt;0,AT86&gt;0),$D86="")</formula>
    </cfRule>
  </conditionalFormatting>
  <conditionalFormatting sqref="E52">
    <cfRule type="expression" dxfId="80" priority="8" stopIfTrue="1">
      <formula>AND(OR(AG86&gt;0,AQ86&gt;0,AS86&gt;0),$D86="")</formula>
    </cfRule>
  </conditionalFormatting>
  <conditionalFormatting sqref="C52">
    <cfRule type="expression" dxfId="79" priority="2" stopIfTrue="1">
      <formula>AND($AD52&gt;0,C52="")</formula>
    </cfRule>
    <cfRule type="expression" dxfId="78" priority="3" stopIfTrue="1">
      <formula>AND(NOT(G52=""),C52="")</formula>
    </cfRule>
  </conditionalFormatting>
  <conditionalFormatting sqref="C52">
    <cfRule type="expression" dxfId="77" priority="1" stopIfTrue="1">
      <formula>AND(#REF!&gt;0,C52="")</formula>
    </cfRule>
  </conditionalFormatting>
  <dataValidations count="1">
    <dataValidation type="date" allowBlank="1" showInputMessage="1" showErrorMessage="1" sqref="C11">
      <formula1>41640</formula1>
      <formula2>42005</formula2>
    </dataValidation>
  </dataValidations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Normal="100" zoomScaleSheetLayoutView="85" workbookViewId="0">
      <selection activeCell="A10" sqref="A10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49" t="s">
        <v>31</v>
      </c>
      <c r="B1" s="50"/>
      <c r="C1" s="50"/>
      <c r="D1" s="50"/>
      <c r="E1" s="50"/>
      <c r="F1" s="50"/>
      <c r="G1" s="50"/>
      <c r="H1" s="31"/>
      <c r="I1" s="32"/>
      <c r="J1" s="31"/>
    </row>
    <row r="2" spans="1:10" ht="15.75" x14ac:dyDescent="0.25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31"/>
    </row>
    <row r="3" spans="1:10" ht="18" customHeight="1" x14ac:dyDescent="0.25">
      <c r="A3" s="49" t="s">
        <v>125</v>
      </c>
      <c r="B3" s="50"/>
      <c r="C3" s="50"/>
      <c r="D3" s="50"/>
      <c r="E3" s="50"/>
      <c r="F3" s="50"/>
      <c r="G3" s="50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1" t="s">
        <v>3</v>
      </c>
      <c r="B5" s="51" t="s">
        <v>19</v>
      </c>
      <c r="C5" s="55" t="s">
        <v>4</v>
      </c>
      <c r="D5" s="55"/>
      <c r="E5" s="55"/>
      <c r="F5" s="56"/>
      <c r="G5" s="57" t="s">
        <v>5</v>
      </c>
      <c r="H5" s="57"/>
      <c r="I5" s="58"/>
      <c r="J5" s="57"/>
    </row>
    <row r="6" spans="1:10" ht="12.75" customHeight="1" x14ac:dyDescent="0.2">
      <c r="A6" s="52"/>
      <c r="B6" s="52"/>
      <c r="C6" s="45" t="s">
        <v>6</v>
      </c>
      <c r="D6" s="45" t="s">
        <v>14</v>
      </c>
      <c r="E6" s="45" t="s">
        <v>2</v>
      </c>
      <c r="F6" s="45" t="s">
        <v>7</v>
      </c>
      <c r="G6" s="46" t="s">
        <v>8</v>
      </c>
      <c r="H6" s="46" t="s">
        <v>1</v>
      </c>
      <c r="I6" s="53" t="s">
        <v>23</v>
      </c>
      <c r="J6" s="46" t="s">
        <v>9</v>
      </c>
    </row>
    <row r="7" spans="1:10" ht="84.75" customHeight="1" x14ac:dyDescent="0.2">
      <c r="A7" s="52"/>
      <c r="B7" s="52"/>
      <c r="C7" s="45"/>
      <c r="D7" s="45"/>
      <c r="E7" s="45"/>
      <c r="F7" s="45"/>
      <c r="G7" s="47"/>
      <c r="H7" s="47"/>
      <c r="I7" s="54"/>
      <c r="J7" s="47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27</v>
      </c>
      <c r="D9" s="28" t="s">
        <v>34</v>
      </c>
      <c r="E9" s="15">
        <v>0.4</v>
      </c>
      <c r="F9" s="16">
        <v>5.0000000000000001E-3</v>
      </c>
      <c r="G9" s="17" t="s">
        <v>35</v>
      </c>
      <c r="H9" s="18">
        <v>43196</v>
      </c>
      <c r="I9" s="34">
        <v>466.1</v>
      </c>
      <c r="J9" s="18" t="s">
        <v>29</v>
      </c>
    </row>
    <row r="10" spans="1:10" ht="15.75" x14ac:dyDescent="0.25">
      <c r="A10" s="29">
        <f t="shared" ref="A10:A54" si="0">A9+1</f>
        <v>2</v>
      </c>
      <c r="B10" s="16" t="s">
        <v>24</v>
      </c>
      <c r="C10" s="15" t="s">
        <v>27</v>
      </c>
      <c r="D10" s="28" t="s">
        <v>37</v>
      </c>
      <c r="E10" s="15">
        <v>0.4</v>
      </c>
      <c r="F10" s="16">
        <v>5.0000000000000001E-3</v>
      </c>
      <c r="G10" s="17" t="s">
        <v>38</v>
      </c>
      <c r="H10" s="18">
        <v>43195</v>
      </c>
      <c r="I10" s="34">
        <v>466.1</v>
      </c>
      <c r="J10" s="18" t="s">
        <v>29</v>
      </c>
    </row>
    <row r="11" spans="1:10" ht="15.75" x14ac:dyDescent="0.25">
      <c r="A11" s="29">
        <f t="shared" si="0"/>
        <v>3</v>
      </c>
      <c r="B11" s="16" t="s">
        <v>24</v>
      </c>
      <c r="C11" s="15" t="s">
        <v>27</v>
      </c>
      <c r="D11" s="28" t="s">
        <v>39</v>
      </c>
      <c r="E11" s="15">
        <v>0.4</v>
      </c>
      <c r="F11" s="16">
        <v>5.0000000000000001E-3</v>
      </c>
      <c r="G11" s="17" t="s">
        <v>40</v>
      </c>
      <c r="H11" s="18">
        <v>43199</v>
      </c>
      <c r="I11" s="34">
        <v>466.1</v>
      </c>
      <c r="J11" s="18" t="s">
        <v>29</v>
      </c>
    </row>
    <row r="12" spans="1:10" ht="15.75" x14ac:dyDescent="0.25">
      <c r="A12" s="29">
        <f t="shared" si="0"/>
        <v>4</v>
      </c>
      <c r="B12" s="16" t="s">
        <v>24</v>
      </c>
      <c r="C12" s="15" t="s">
        <v>27</v>
      </c>
      <c r="D12" s="28" t="s">
        <v>41</v>
      </c>
      <c r="E12" s="15">
        <v>0.4</v>
      </c>
      <c r="F12" s="16">
        <v>5.0000000000000001E-3</v>
      </c>
      <c r="G12" s="17" t="s">
        <v>42</v>
      </c>
      <c r="H12" s="18">
        <v>43214</v>
      </c>
      <c r="I12" s="34">
        <v>466.1</v>
      </c>
      <c r="J12" s="18" t="s">
        <v>29</v>
      </c>
    </row>
    <row r="13" spans="1:10" ht="15.75" x14ac:dyDescent="0.25">
      <c r="A13" s="29">
        <f t="shared" si="0"/>
        <v>5</v>
      </c>
      <c r="B13" s="16" t="s">
        <v>24</v>
      </c>
      <c r="C13" s="15" t="s">
        <v>27</v>
      </c>
      <c r="D13" s="28" t="s">
        <v>43</v>
      </c>
      <c r="E13" s="15">
        <v>0.4</v>
      </c>
      <c r="F13" s="16">
        <v>5.0000000000000001E-3</v>
      </c>
      <c r="G13" s="17" t="s">
        <v>44</v>
      </c>
      <c r="H13" s="18">
        <v>43200</v>
      </c>
      <c r="I13" s="34">
        <v>466.1</v>
      </c>
      <c r="J13" s="18" t="s">
        <v>29</v>
      </c>
    </row>
    <row r="14" spans="1:10" ht="15.75" x14ac:dyDescent="0.25">
      <c r="A14" s="29">
        <f t="shared" si="0"/>
        <v>6</v>
      </c>
      <c r="B14" s="16" t="s">
        <v>24</v>
      </c>
      <c r="C14" s="15" t="s">
        <v>27</v>
      </c>
      <c r="D14" s="28" t="s">
        <v>45</v>
      </c>
      <c r="E14" s="15">
        <v>0.4</v>
      </c>
      <c r="F14" s="16">
        <v>5.0000000000000001E-3</v>
      </c>
      <c r="G14" s="17" t="s">
        <v>46</v>
      </c>
      <c r="H14" s="18">
        <v>43202</v>
      </c>
      <c r="I14" s="34">
        <v>466.1</v>
      </c>
      <c r="J14" s="18" t="s">
        <v>29</v>
      </c>
    </row>
    <row r="15" spans="1:10" ht="15.75" x14ac:dyDescent="0.25">
      <c r="A15" s="29">
        <f t="shared" si="0"/>
        <v>7</v>
      </c>
      <c r="B15" s="16" t="s">
        <v>24</v>
      </c>
      <c r="C15" s="15" t="s">
        <v>27</v>
      </c>
      <c r="D15" s="28" t="s">
        <v>47</v>
      </c>
      <c r="E15" s="15">
        <v>0.4</v>
      </c>
      <c r="F15" s="16">
        <v>5.0000000000000001E-3</v>
      </c>
      <c r="G15" s="17" t="s">
        <v>48</v>
      </c>
      <c r="H15" s="18">
        <v>43206</v>
      </c>
      <c r="I15" s="34">
        <v>466.1</v>
      </c>
      <c r="J15" s="18" t="s">
        <v>29</v>
      </c>
    </row>
    <row r="16" spans="1:10" ht="15.75" x14ac:dyDescent="0.25">
      <c r="A16" s="29">
        <f t="shared" si="0"/>
        <v>8</v>
      </c>
      <c r="B16" s="16" t="s">
        <v>24</v>
      </c>
      <c r="C16" s="15" t="s">
        <v>27</v>
      </c>
      <c r="D16" s="28" t="s">
        <v>49</v>
      </c>
      <c r="E16" s="15">
        <v>0.4</v>
      </c>
      <c r="F16" s="16">
        <v>5.0000000000000001E-3</v>
      </c>
      <c r="G16" s="17" t="s">
        <v>50</v>
      </c>
      <c r="H16" s="18">
        <v>43206</v>
      </c>
      <c r="I16" s="34">
        <v>466.1</v>
      </c>
      <c r="J16" s="18" t="s">
        <v>29</v>
      </c>
    </row>
    <row r="17" spans="1:10" ht="15.75" x14ac:dyDescent="0.25">
      <c r="A17" s="29">
        <f t="shared" si="0"/>
        <v>9</v>
      </c>
      <c r="B17" s="16" t="s">
        <v>24</v>
      </c>
      <c r="C17" s="15" t="s">
        <v>27</v>
      </c>
      <c r="D17" s="28" t="s">
        <v>51</v>
      </c>
      <c r="E17" s="15">
        <v>0.4</v>
      </c>
      <c r="F17" s="16">
        <v>5.0000000000000001E-3</v>
      </c>
      <c r="G17" s="17" t="s">
        <v>52</v>
      </c>
      <c r="H17" s="18">
        <v>43206</v>
      </c>
      <c r="I17" s="34">
        <v>466.1</v>
      </c>
      <c r="J17" s="18" t="s">
        <v>29</v>
      </c>
    </row>
    <row r="18" spans="1:10" ht="15.75" x14ac:dyDescent="0.25">
      <c r="A18" s="29">
        <f t="shared" si="0"/>
        <v>10</v>
      </c>
      <c r="B18" s="16" t="s">
        <v>24</v>
      </c>
      <c r="C18" s="15" t="s">
        <v>27</v>
      </c>
      <c r="D18" s="28" t="s">
        <v>53</v>
      </c>
      <c r="E18" s="15">
        <v>0.4</v>
      </c>
      <c r="F18" s="16">
        <v>5.0000000000000001E-3</v>
      </c>
      <c r="G18" s="17" t="s">
        <v>54</v>
      </c>
      <c r="H18" s="18">
        <v>43206</v>
      </c>
      <c r="I18" s="34">
        <v>466.1</v>
      </c>
      <c r="J18" s="18" t="s">
        <v>29</v>
      </c>
    </row>
    <row r="19" spans="1:10" ht="15.75" x14ac:dyDescent="0.25">
      <c r="A19" s="29">
        <f t="shared" si="0"/>
        <v>11</v>
      </c>
      <c r="B19" s="16" t="s">
        <v>24</v>
      </c>
      <c r="C19" s="15" t="s">
        <v>27</v>
      </c>
      <c r="D19" s="28" t="s">
        <v>55</v>
      </c>
      <c r="E19" s="15">
        <v>0.4</v>
      </c>
      <c r="F19" s="16">
        <v>5.0000000000000001E-3</v>
      </c>
      <c r="G19" s="17" t="s">
        <v>56</v>
      </c>
      <c r="H19" s="18">
        <v>43206</v>
      </c>
      <c r="I19" s="34">
        <v>466.1</v>
      </c>
      <c r="J19" s="18" t="s">
        <v>29</v>
      </c>
    </row>
    <row r="20" spans="1:10" ht="15.75" x14ac:dyDescent="0.25">
      <c r="A20" s="29">
        <f t="shared" si="0"/>
        <v>12</v>
      </c>
      <c r="B20" s="16" t="s">
        <v>24</v>
      </c>
      <c r="C20" s="15" t="s">
        <v>27</v>
      </c>
      <c r="D20" s="28" t="s">
        <v>57</v>
      </c>
      <c r="E20" s="15">
        <v>0.4</v>
      </c>
      <c r="F20" s="16">
        <v>5.0000000000000001E-3</v>
      </c>
      <c r="G20" s="17" t="s">
        <v>58</v>
      </c>
      <c r="H20" s="18">
        <v>43206</v>
      </c>
      <c r="I20" s="34">
        <v>466.1</v>
      </c>
      <c r="J20" s="18" t="s">
        <v>29</v>
      </c>
    </row>
    <row r="21" spans="1:10" ht="15.75" x14ac:dyDescent="0.25">
      <c r="A21" s="29">
        <f t="shared" si="0"/>
        <v>13</v>
      </c>
      <c r="B21" s="16" t="s">
        <v>24</v>
      </c>
      <c r="C21" s="15" t="s">
        <v>27</v>
      </c>
      <c r="D21" s="28" t="s">
        <v>59</v>
      </c>
      <c r="E21" s="15">
        <v>0.4</v>
      </c>
      <c r="F21" s="16">
        <v>5.0000000000000001E-3</v>
      </c>
      <c r="G21" s="17" t="s">
        <v>60</v>
      </c>
      <c r="H21" s="18">
        <v>43217</v>
      </c>
      <c r="I21" s="34">
        <v>466.1</v>
      </c>
      <c r="J21" s="18" t="s">
        <v>29</v>
      </c>
    </row>
    <row r="22" spans="1:10" ht="15.75" x14ac:dyDescent="0.25">
      <c r="A22" s="29">
        <f t="shared" si="0"/>
        <v>14</v>
      </c>
      <c r="B22" s="16" t="s">
        <v>24</v>
      </c>
      <c r="C22" s="15" t="s">
        <v>27</v>
      </c>
      <c r="D22" s="28" t="s">
        <v>61</v>
      </c>
      <c r="E22" s="15">
        <v>0.4</v>
      </c>
      <c r="F22" s="16">
        <v>5.0000000000000001E-3</v>
      </c>
      <c r="G22" s="17" t="s">
        <v>63</v>
      </c>
      <c r="H22" s="18">
        <v>43192</v>
      </c>
      <c r="I22" s="34">
        <v>466.1</v>
      </c>
      <c r="J22" s="18" t="s">
        <v>29</v>
      </c>
    </row>
    <row r="23" spans="1:10" ht="15.75" x14ac:dyDescent="0.25">
      <c r="A23" s="29">
        <f t="shared" si="0"/>
        <v>15</v>
      </c>
      <c r="B23" s="16" t="s">
        <v>24</v>
      </c>
      <c r="C23" s="15" t="s">
        <v>27</v>
      </c>
      <c r="D23" s="28" t="s">
        <v>62</v>
      </c>
      <c r="E23" s="15">
        <v>0.4</v>
      </c>
      <c r="F23" s="16">
        <v>5.0000000000000001E-3</v>
      </c>
      <c r="G23" s="17" t="s">
        <v>69</v>
      </c>
      <c r="H23" s="18">
        <v>43196</v>
      </c>
      <c r="I23" s="34">
        <v>466.1</v>
      </c>
      <c r="J23" s="18" t="s">
        <v>29</v>
      </c>
    </row>
    <row r="24" spans="1:10" ht="15.75" x14ac:dyDescent="0.25">
      <c r="A24" s="29">
        <f t="shared" si="0"/>
        <v>16</v>
      </c>
      <c r="B24" s="16" t="s">
        <v>24</v>
      </c>
      <c r="C24" s="15" t="s">
        <v>27</v>
      </c>
      <c r="D24" s="28" t="s">
        <v>65</v>
      </c>
      <c r="E24" s="15">
        <v>0.4</v>
      </c>
      <c r="F24" s="16">
        <v>5.0000000000000001E-3</v>
      </c>
      <c r="G24" s="17" t="s">
        <v>70</v>
      </c>
      <c r="H24" s="18">
        <v>43196</v>
      </c>
      <c r="I24" s="34">
        <v>466.1</v>
      </c>
      <c r="J24" s="18" t="s">
        <v>29</v>
      </c>
    </row>
    <row r="25" spans="1:10" ht="15.75" x14ac:dyDescent="0.25">
      <c r="A25" s="29">
        <f t="shared" si="0"/>
        <v>17</v>
      </c>
      <c r="B25" s="16" t="s">
        <v>24</v>
      </c>
      <c r="C25" s="15" t="s">
        <v>27</v>
      </c>
      <c r="D25" s="28" t="s">
        <v>66</v>
      </c>
      <c r="E25" s="15">
        <v>0.4</v>
      </c>
      <c r="F25" s="16">
        <v>5.0000000000000001E-3</v>
      </c>
      <c r="G25" s="17" t="s">
        <v>71</v>
      </c>
      <c r="H25" s="18">
        <v>43196</v>
      </c>
      <c r="I25" s="34">
        <v>466.1</v>
      </c>
      <c r="J25" s="18" t="s">
        <v>29</v>
      </c>
    </row>
    <row r="26" spans="1:10" ht="15.75" x14ac:dyDescent="0.25">
      <c r="A26" s="29">
        <f t="shared" si="0"/>
        <v>18</v>
      </c>
      <c r="B26" s="16" t="s">
        <v>24</v>
      </c>
      <c r="C26" s="15" t="s">
        <v>27</v>
      </c>
      <c r="D26" s="28" t="s">
        <v>67</v>
      </c>
      <c r="E26" s="15">
        <v>0.4</v>
      </c>
      <c r="F26" s="16">
        <v>5.0000000000000001E-3</v>
      </c>
      <c r="G26" s="17" t="s">
        <v>72</v>
      </c>
      <c r="H26" s="18">
        <v>43201</v>
      </c>
      <c r="I26" s="34">
        <v>466.1</v>
      </c>
      <c r="J26" s="18" t="s">
        <v>29</v>
      </c>
    </row>
    <row r="27" spans="1:10" ht="15.75" x14ac:dyDescent="0.25">
      <c r="A27" s="29">
        <f t="shared" si="0"/>
        <v>19</v>
      </c>
      <c r="B27" s="16" t="s">
        <v>24</v>
      </c>
      <c r="C27" s="15" t="s">
        <v>27</v>
      </c>
      <c r="D27" s="28" t="s">
        <v>73</v>
      </c>
      <c r="E27" s="15">
        <v>0.4</v>
      </c>
      <c r="F27" s="16">
        <v>5.0000000000000001E-3</v>
      </c>
      <c r="G27" s="17" t="s">
        <v>74</v>
      </c>
      <c r="H27" s="18">
        <v>43201</v>
      </c>
      <c r="I27" s="34">
        <v>466.1</v>
      </c>
      <c r="J27" s="18" t="s">
        <v>29</v>
      </c>
    </row>
    <row r="28" spans="1:10" ht="15.75" x14ac:dyDescent="0.25">
      <c r="A28" s="29">
        <f t="shared" si="0"/>
        <v>20</v>
      </c>
      <c r="B28" s="16" t="s">
        <v>24</v>
      </c>
      <c r="C28" s="15" t="s">
        <v>27</v>
      </c>
      <c r="D28" s="28" t="s">
        <v>75</v>
      </c>
      <c r="E28" s="15">
        <v>0.4</v>
      </c>
      <c r="F28" s="16">
        <v>5.0000000000000001E-3</v>
      </c>
      <c r="G28" s="17" t="s">
        <v>76</v>
      </c>
      <c r="H28" s="18">
        <v>43201</v>
      </c>
      <c r="I28" s="34">
        <v>466.1</v>
      </c>
      <c r="J28" s="18" t="s">
        <v>29</v>
      </c>
    </row>
    <row r="29" spans="1:10" ht="15.75" x14ac:dyDescent="0.25">
      <c r="A29" s="29">
        <f t="shared" si="0"/>
        <v>21</v>
      </c>
      <c r="B29" s="16" t="s">
        <v>24</v>
      </c>
      <c r="C29" s="15" t="s">
        <v>27</v>
      </c>
      <c r="D29" s="28" t="s">
        <v>77</v>
      </c>
      <c r="E29" s="15">
        <v>0.4</v>
      </c>
      <c r="F29" s="16">
        <v>5.0000000000000001E-3</v>
      </c>
      <c r="G29" s="17" t="s">
        <v>89</v>
      </c>
      <c r="H29" s="18">
        <v>43201</v>
      </c>
      <c r="I29" s="34">
        <v>466.1</v>
      </c>
      <c r="J29" s="18" t="s">
        <v>29</v>
      </c>
    </row>
    <row r="30" spans="1:10" ht="15.75" x14ac:dyDescent="0.25">
      <c r="A30" s="29">
        <f t="shared" si="0"/>
        <v>22</v>
      </c>
      <c r="B30" s="16" t="s">
        <v>24</v>
      </c>
      <c r="C30" s="15" t="s">
        <v>27</v>
      </c>
      <c r="D30" s="28" t="s">
        <v>78</v>
      </c>
      <c r="E30" s="15">
        <v>0.4</v>
      </c>
      <c r="F30" s="16">
        <v>5.0000000000000001E-3</v>
      </c>
      <c r="G30" s="17" t="s">
        <v>90</v>
      </c>
      <c r="H30" s="18">
        <v>43201</v>
      </c>
      <c r="I30" s="34">
        <v>466.1</v>
      </c>
      <c r="J30" s="18" t="s">
        <v>29</v>
      </c>
    </row>
    <row r="31" spans="1:10" ht="15.75" x14ac:dyDescent="0.25">
      <c r="A31" s="29">
        <f t="shared" si="0"/>
        <v>23</v>
      </c>
      <c r="B31" s="16" t="s">
        <v>24</v>
      </c>
      <c r="C31" s="15" t="s">
        <v>27</v>
      </c>
      <c r="D31" s="28" t="s">
        <v>79</v>
      </c>
      <c r="E31" s="15">
        <v>0.4</v>
      </c>
      <c r="F31" s="16">
        <v>5.0000000000000001E-3</v>
      </c>
      <c r="G31" s="17" t="s">
        <v>91</v>
      </c>
      <c r="H31" s="18">
        <v>43201</v>
      </c>
      <c r="I31" s="34">
        <v>466.1</v>
      </c>
      <c r="J31" s="18" t="s">
        <v>29</v>
      </c>
    </row>
    <row r="32" spans="1:10" ht="15.75" x14ac:dyDescent="0.25">
      <c r="A32" s="29">
        <f t="shared" si="0"/>
        <v>24</v>
      </c>
      <c r="B32" s="16" t="s">
        <v>24</v>
      </c>
      <c r="C32" s="15" t="s">
        <v>27</v>
      </c>
      <c r="D32" s="28" t="s">
        <v>80</v>
      </c>
      <c r="E32" s="15">
        <v>0.4</v>
      </c>
      <c r="F32" s="16">
        <v>5.0000000000000001E-3</v>
      </c>
      <c r="G32" s="17" t="s">
        <v>92</v>
      </c>
      <c r="H32" s="18">
        <v>43206</v>
      </c>
      <c r="I32" s="34">
        <v>466.1</v>
      </c>
      <c r="J32" s="18" t="s">
        <v>29</v>
      </c>
    </row>
    <row r="33" spans="1:10" ht="15.75" x14ac:dyDescent="0.25">
      <c r="A33" s="29">
        <f t="shared" si="0"/>
        <v>25</v>
      </c>
      <c r="B33" s="16" t="s">
        <v>24</v>
      </c>
      <c r="C33" s="15" t="s">
        <v>27</v>
      </c>
      <c r="D33" s="28" t="s">
        <v>81</v>
      </c>
      <c r="E33" s="15">
        <v>0.4</v>
      </c>
      <c r="F33" s="16">
        <v>5.0000000000000001E-3</v>
      </c>
      <c r="G33" s="17" t="s">
        <v>64</v>
      </c>
      <c r="H33" s="18">
        <v>43206</v>
      </c>
      <c r="I33" s="34">
        <v>466.1</v>
      </c>
      <c r="J33" s="18" t="s">
        <v>29</v>
      </c>
    </row>
    <row r="34" spans="1:10" ht="15.75" x14ac:dyDescent="0.25">
      <c r="A34" s="29">
        <f t="shared" si="0"/>
        <v>26</v>
      </c>
      <c r="B34" s="16" t="s">
        <v>24</v>
      </c>
      <c r="C34" s="15" t="s">
        <v>27</v>
      </c>
      <c r="D34" s="28" t="s">
        <v>82</v>
      </c>
      <c r="E34" s="15">
        <v>0.4</v>
      </c>
      <c r="F34" s="16">
        <v>5.0000000000000001E-3</v>
      </c>
      <c r="G34" s="17" t="s">
        <v>68</v>
      </c>
      <c r="H34" s="18">
        <v>43210</v>
      </c>
      <c r="I34" s="34">
        <v>466.1</v>
      </c>
      <c r="J34" s="18" t="s">
        <v>29</v>
      </c>
    </row>
    <row r="35" spans="1:10" ht="15.75" x14ac:dyDescent="0.25">
      <c r="A35" s="29">
        <f t="shared" si="0"/>
        <v>27</v>
      </c>
      <c r="B35" s="16" t="s">
        <v>24</v>
      </c>
      <c r="C35" s="15" t="s">
        <v>27</v>
      </c>
      <c r="D35" s="28" t="s">
        <v>83</v>
      </c>
      <c r="E35" s="15">
        <v>0.4</v>
      </c>
      <c r="F35" s="16">
        <v>5.0000000000000001E-3</v>
      </c>
      <c r="G35" s="17" t="s">
        <v>93</v>
      </c>
      <c r="H35" s="18">
        <v>43210</v>
      </c>
      <c r="I35" s="34">
        <v>466.1</v>
      </c>
      <c r="J35" s="18" t="s">
        <v>29</v>
      </c>
    </row>
    <row r="36" spans="1:10" ht="15.75" x14ac:dyDescent="0.25">
      <c r="A36" s="29">
        <f t="shared" si="0"/>
        <v>28</v>
      </c>
      <c r="B36" s="16" t="s">
        <v>24</v>
      </c>
      <c r="C36" s="15" t="s">
        <v>27</v>
      </c>
      <c r="D36" s="28" t="s">
        <v>84</v>
      </c>
      <c r="E36" s="15">
        <v>0.4</v>
      </c>
      <c r="F36" s="16">
        <v>5.0000000000000001E-3</v>
      </c>
      <c r="G36" s="17" t="s">
        <v>94</v>
      </c>
      <c r="H36" s="18">
        <v>43210</v>
      </c>
      <c r="I36" s="34">
        <v>466.1</v>
      </c>
      <c r="J36" s="18" t="s">
        <v>29</v>
      </c>
    </row>
    <row r="37" spans="1:10" ht="15.75" x14ac:dyDescent="0.25">
      <c r="A37" s="29">
        <f t="shared" si="0"/>
        <v>29</v>
      </c>
      <c r="B37" s="16" t="s">
        <v>24</v>
      </c>
      <c r="C37" s="15" t="s">
        <v>27</v>
      </c>
      <c r="D37" s="28" t="s">
        <v>85</v>
      </c>
      <c r="E37" s="15">
        <v>0.4</v>
      </c>
      <c r="F37" s="16">
        <v>5.0000000000000001E-3</v>
      </c>
      <c r="G37" s="17" t="s">
        <v>95</v>
      </c>
      <c r="H37" s="18">
        <v>43210</v>
      </c>
      <c r="I37" s="34">
        <v>466.1</v>
      </c>
      <c r="J37" s="18" t="s">
        <v>29</v>
      </c>
    </row>
    <row r="38" spans="1:10" ht="15.75" x14ac:dyDescent="0.25">
      <c r="A38" s="29">
        <f t="shared" si="0"/>
        <v>30</v>
      </c>
      <c r="B38" s="16" t="s">
        <v>24</v>
      </c>
      <c r="C38" s="15" t="s">
        <v>27</v>
      </c>
      <c r="D38" s="28" t="s">
        <v>86</v>
      </c>
      <c r="E38" s="15">
        <v>0.4</v>
      </c>
      <c r="F38" s="16">
        <v>5.0000000000000001E-3</v>
      </c>
      <c r="G38" s="17" t="s">
        <v>96</v>
      </c>
      <c r="H38" s="18">
        <v>43210</v>
      </c>
      <c r="I38" s="34">
        <v>466.1</v>
      </c>
      <c r="J38" s="18" t="s">
        <v>29</v>
      </c>
    </row>
    <row r="39" spans="1:10" ht="15.75" x14ac:dyDescent="0.25">
      <c r="A39" s="29">
        <f t="shared" si="0"/>
        <v>31</v>
      </c>
      <c r="B39" s="16" t="s">
        <v>24</v>
      </c>
      <c r="C39" s="15" t="s">
        <v>27</v>
      </c>
      <c r="D39" s="28" t="s">
        <v>87</v>
      </c>
      <c r="E39" s="15">
        <v>0.4</v>
      </c>
      <c r="F39" s="16">
        <v>5.0000000000000001E-3</v>
      </c>
      <c r="G39" s="17" t="s">
        <v>97</v>
      </c>
      <c r="H39" s="18">
        <v>43210</v>
      </c>
      <c r="I39" s="34">
        <v>466.1</v>
      </c>
      <c r="J39" s="18" t="s">
        <v>29</v>
      </c>
    </row>
    <row r="40" spans="1:10" ht="15.75" x14ac:dyDescent="0.25">
      <c r="A40" s="29">
        <f t="shared" si="0"/>
        <v>32</v>
      </c>
      <c r="B40" s="16" t="s">
        <v>24</v>
      </c>
      <c r="C40" s="15" t="s">
        <v>27</v>
      </c>
      <c r="D40" s="28" t="s">
        <v>88</v>
      </c>
      <c r="E40" s="15">
        <v>0.4</v>
      </c>
      <c r="F40" s="16">
        <v>5.0000000000000001E-3</v>
      </c>
      <c r="G40" s="17" t="s">
        <v>98</v>
      </c>
      <c r="H40" s="18">
        <v>43213</v>
      </c>
      <c r="I40" s="34">
        <v>466.1</v>
      </c>
      <c r="J40" s="18" t="s">
        <v>29</v>
      </c>
    </row>
    <row r="41" spans="1:10" ht="15.75" x14ac:dyDescent="0.25">
      <c r="A41" s="29">
        <f t="shared" si="0"/>
        <v>33</v>
      </c>
      <c r="B41" s="16" t="s">
        <v>24</v>
      </c>
      <c r="C41" s="15" t="s">
        <v>27</v>
      </c>
      <c r="D41" s="28" t="s">
        <v>99</v>
      </c>
      <c r="E41" s="15">
        <v>0.4</v>
      </c>
      <c r="F41" s="16">
        <v>5.0000000000000001E-3</v>
      </c>
      <c r="G41" s="17" t="s">
        <v>100</v>
      </c>
      <c r="H41" s="18">
        <v>43214</v>
      </c>
      <c r="I41" s="34">
        <v>466.1</v>
      </c>
      <c r="J41" s="18" t="s">
        <v>29</v>
      </c>
    </row>
    <row r="42" spans="1:10" ht="15.75" x14ac:dyDescent="0.25">
      <c r="A42" s="29">
        <f t="shared" si="0"/>
        <v>34</v>
      </c>
      <c r="B42" s="16" t="s">
        <v>24</v>
      </c>
      <c r="C42" s="15" t="s">
        <v>27</v>
      </c>
      <c r="D42" s="28" t="s">
        <v>101</v>
      </c>
      <c r="E42" s="15">
        <v>0.4</v>
      </c>
      <c r="F42" s="16">
        <v>5.0000000000000001E-3</v>
      </c>
      <c r="G42" s="17" t="s">
        <v>102</v>
      </c>
      <c r="H42" s="18">
        <v>43214</v>
      </c>
      <c r="I42" s="34">
        <v>466.1</v>
      </c>
      <c r="J42" s="18" t="s">
        <v>29</v>
      </c>
    </row>
    <row r="43" spans="1:10" ht="15.75" x14ac:dyDescent="0.25">
      <c r="A43" s="29">
        <f t="shared" si="0"/>
        <v>35</v>
      </c>
      <c r="B43" s="16" t="s">
        <v>24</v>
      </c>
      <c r="C43" s="15" t="s">
        <v>27</v>
      </c>
      <c r="D43" s="28" t="s">
        <v>103</v>
      </c>
      <c r="E43" s="15">
        <v>0.4</v>
      </c>
      <c r="F43" s="16">
        <v>5.0000000000000001E-3</v>
      </c>
      <c r="G43" s="17" t="s">
        <v>106</v>
      </c>
      <c r="H43" s="18">
        <v>43214</v>
      </c>
      <c r="I43" s="34">
        <v>466.1</v>
      </c>
      <c r="J43" s="18" t="s">
        <v>29</v>
      </c>
    </row>
    <row r="44" spans="1:10" ht="15.75" x14ac:dyDescent="0.25">
      <c r="A44" s="29">
        <f t="shared" si="0"/>
        <v>36</v>
      </c>
      <c r="B44" s="16" t="s">
        <v>24</v>
      </c>
      <c r="C44" s="15" t="s">
        <v>27</v>
      </c>
      <c r="D44" s="28" t="s">
        <v>104</v>
      </c>
      <c r="E44" s="15">
        <v>0.4</v>
      </c>
      <c r="F44" s="16">
        <v>5.0000000000000001E-3</v>
      </c>
      <c r="G44" s="17" t="s">
        <v>105</v>
      </c>
      <c r="H44" s="18">
        <v>43214</v>
      </c>
      <c r="I44" s="34">
        <v>466.1</v>
      </c>
      <c r="J44" s="18" t="s">
        <v>29</v>
      </c>
    </row>
    <row r="45" spans="1:10" ht="15.75" x14ac:dyDescent="0.25">
      <c r="A45" s="29">
        <f t="shared" si="0"/>
        <v>37</v>
      </c>
      <c r="B45" s="16" t="s">
        <v>24</v>
      </c>
      <c r="C45" s="15" t="s">
        <v>27</v>
      </c>
      <c r="D45" s="28" t="s">
        <v>107</v>
      </c>
      <c r="E45" s="15">
        <v>0.4</v>
      </c>
      <c r="F45" s="16">
        <v>5.0000000000000001E-3</v>
      </c>
      <c r="G45" s="17" t="s">
        <v>108</v>
      </c>
      <c r="H45" s="18">
        <v>43214</v>
      </c>
      <c r="I45" s="34">
        <v>466.1</v>
      </c>
      <c r="J45" s="18" t="s">
        <v>29</v>
      </c>
    </row>
    <row r="46" spans="1:10" ht="15.75" x14ac:dyDescent="0.25">
      <c r="A46" s="29">
        <f t="shared" si="0"/>
        <v>38</v>
      </c>
      <c r="B46" s="16" t="s">
        <v>24</v>
      </c>
      <c r="C46" s="15" t="s">
        <v>27</v>
      </c>
      <c r="D46" s="28" t="s">
        <v>109</v>
      </c>
      <c r="E46" s="15">
        <v>0.4</v>
      </c>
      <c r="F46" s="16">
        <v>5.0000000000000001E-3</v>
      </c>
      <c r="G46" s="17" t="s">
        <v>110</v>
      </c>
      <c r="H46" s="18">
        <v>43214</v>
      </c>
      <c r="I46" s="34">
        <v>466.1</v>
      </c>
      <c r="J46" s="18" t="s">
        <v>29</v>
      </c>
    </row>
    <row r="47" spans="1:10" ht="15.75" x14ac:dyDescent="0.25">
      <c r="A47" s="29">
        <f t="shared" si="0"/>
        <v>39</v>
      </c>
      <c r="B47" s="16" t="s">
        <v>24</v>
      </c>
      <c r="C47" s="15" t="s">
        <v>27</v>
      </c>
      <c r="D47" s="28" t="s">
        <v>111</v>
      </c>
      <c r="E47" s="15">
        <v>0.4</v>
      </c>
      <c r="F47" s="16">
        <v>5.0000000000000001E-3</v>
      </c>
      <c r="G47" s="17" t="s">
        <v>112</v>
      </c>
      <c r="H47" s="18">
        <v>43214</v>
      </c>
      <c r="I47" s="34">
        <v>466.1</v>
      </c>
      <c r="J47" s="18" t="s">
        <v>29</v>
      </c>
    </row>
    <row r="48" spans="1:10" ht="15.75" x14ac:dyDescent="0.25">
      <c r="A48" s="29">
        <f t="shared" si="0"/>
        <v>40</v>
      </c>
      <c r="B48" s="16" t="s">
        <v>24</v>
      </c>
      <c r="C48" s="15" t="s">
        <v>27</v>
      </c>
      <c r="D48" s="28" t="s">
        <v>113</v>
      </c>
      <c r="E48" s="15">
        <v>0.4</v>
      </c>
      <c r="F48" s="16">
        <v>5.0000000000000001E-3</v>
      </c>
      <c r="G48" s="17" t="s">
        <v>114</v>
      </c>
      <c r="H48" s="18">
        <v>43214</v>
      </c>
      <c r="I48" s="34">
        <v>466.1</v>
      </c>
      <c r="J48" s="18" t="s">
        <v>29</v>
      </c>
    </row>
    <row r="49" spans="1:10" ht="15.75" x14ac:dyDescent="0.25">
      <c r="A49" s="29">
        <f t="shared" si="0"/>
        <v>41</v>
      </c>
      <c r="B49" s="16" t="s">
        <v>24</v>
      </c>
      <c r="C49" s="15" t="s">
        <v>27</v>
      </c>
      <c r="D49" s="28" t="s">
        <v>115</v>
      </c>
      <c r="E49" s="15">
        <v>0.4</v>
      </c>
      <c r="F49" s="16">
        <v>5.0000000000000001E-3</v>
      </c>
      <c r="G49" s="17" t="s">
        <v>116</v>
      </c>
      <c r="H49" s="18">
        <v>43214</v>
      </c>
      <c r="I49" s="34">
        <v>466.1</v>
      </c>
      <c r="J49" s="18" t="s">
        <v>29</v>
      </c>
    </row>
    <row r="50" spans="1:10" ht="15.75" x14ac:dyDescent="0.25">
      <c r="A50" s="29">
        <f t="shared" si="0"/>
        <v>42</v>
      </c>
      <c r="B50" s="16" t="s">
        <v>24</v>
      </c>
      <c r="C50" s="15" t="s">
        <v>27</v>
      </c>
      <c r="D50" s="28" t="s">
        <v>117</v>
      </c>
      <c r="E50" s="15">
        <v>0.4</v>
      </c>
      <c r="F50" s="16">
        <v>5.0000000000000001E-3</v>
      </c>
      <c r="G50" s="17" t="s">
        <v>118</v>
      </c>
      <c r="H50" s="18">
        <v>43217</v>
      </c>
      <c r="I50" s="34">
        <v>466.1</v>
      </c>
      <c r="J50" s="18" t="s">
        <v>29</v>
      </c>
    </row>
    <row r="51" spans="1:10" ht="15.75" x14ac:dyDescent="0.25">
      <c r="A51" s="29">
        <f t="shared" si="0"/>
        <v>43</v>
      </c>
      <c r="B51" s="16" t="s">
        <v>24</v>
      </c>
      <c r="C51" s="15" t="s">
        <v>27</v>
      </c>
      <c r="D51" s="28" t="s">
        <v>119</v>
      </c>
      <c r="E51" s="15">
        <v>0.4</v>
      </c>
      <c r="F51" s="16">
        <v>5.0000000000000001E-3</v>
      </c>
      <c r="G51" s="17" t="s">
        <v>120</v>
      </c>
      <c r="H51" s="18">
        <v>43217</v>
      </c>
      <c r="I51" s="34">
        <v>466.1</v>
      </c>
      <c r="J51" s="18" t="s">
        <v>29</v>
      </c>
    </row>
    <row r="52" spans="1:10" ht="15.75" x14ac:dyDescent="0.25">
      <c r="A52" s="29">
        <f t="shared" si="0"/>
        <v>44</v>
      </c>
      <c r="B52" s="16" t="s">
        <v>24</v>
      </c>
      <c r="C52" s="15" t="s">
        <v>27</v>
      </c>
      <c r="D52" s="28" t="s">
        <v>121</v>
      </c>
      <c r="E52" s="15">
        <v>0.4</v>
      </c>
      <c r="F52" s="16">
        <v>5.0000000000000001E-3</v>
      </c>
      <c r="G52" s="17" t="s">
        <v>122</v>
      </c>
      <c r="H52" s="18">
        <v>43217</v>
      </c>
      <c r="I52" s="34">
        <v>466.1</v>
      </c>
      <c r="J52" s="18" t="s">
        <v>29</v>
      </c>
    </row>
    <row r="53" spans="1:10" ht="15.75" x14ac:dyDescent="0.25">
      <c r="A53" s="29">
        <f t="shared" si="0"/>
        <v>45</v>
      </c>
      <c r="B53" s="16" t="s">
        <v>24</v>
      </c>
      <c r="C53" s="15" t="s">
        <v>27</v>
      </c>
      <c r="D53" s="28" t="s">
        <v>121</v>
      </c>
      <c r="E53" s="15">
        <v>0.4</v>
      </c>
      <c r="F53" s="16">
        <v>5.0000000000000001E-3</v>
      </c>
      <c r="G53" s="17" t="s">
        <v>123</v>
      </c>
      <c r="H53" s="18">
        <v>43217</v>
      </c>
      <c r="I53" s="34">
        <v>466.1</v>
      </c>
      <c r="J53" s="18" t="s">
        <v>29</v>
      </c>
    </row>
    <row r="54" spans="1:10" ht="31.5" x14ac:dyDescent="0.25">
      <c r="A54" s="29">
        <f t="shared" si="0"/>
        <v>46</v>
      </c>
      <c r="B54" s="16" t="s">
        <v>24</v>
      </c>
      <c r="C54" s="15" t="s">
        <v>26</v>
      </c>
      <c r="D54" s="38" t="s">
        <v>126</v>
      </c>
      <c r="E54" s="15">
        <v>0.4</v>
      </c>
      <c r="F54" s="16">
        <v>2E-3</v>
      </c>
      <c r="G54" s="17" t="s">
        <v>128</v>
      </c>
      <c r="H54" s="18">
        <v>43213</v>
      </c>
      <c r="I54" s="34">
        <v>466.1</v>
      </c>
      <c r="J54" s="18" t="s">
        <v>129</v>
      </c>
    </row>
    <row r="55" spans="1:10" ht="15.75" x14ac:dyDescent="0.25">
      <c r="A55" s="40" t="s">
        <v>30</v>
      </c>
      <c r="B55" s="40"/>
      <c r="C55" s="40"/>
      <c r="D55" s="41"/>
      <c r="E55" s="40"/>
      <c r="F55" s="42">
        <f>SUM(F9:F54)</f>
        <v>0.22700000000000012</v>
      </c>
      <c r="G55" s="41"/>
      <c r="H55" s="40"/>
      <c r="I55" s="36">
        <f>SUM(I9:I54)</f>
        <v>21440.599999999995</v>
      </c>
      <c r="J55" s="40"/>
    </row>
    <row r="74" spans="8:9" x14ac:dyDescent="0.2">
      <c r="H74" s="1" t="s">
        <v>28</v>
      </c>
      <c r="I74" s="3" t="s">
        <v>28</v>
      </c>
    </row>
  </sheetData>
  <autoFilter ref="A8:J8">
    <sortState ref="A9:K23">
      <sortCondition ref="H8:H1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35:J36 J38 J10 J40 J12 J23 J42 J14:J15 J25:J26 J44:J45 J17 J28 J47 J19 J30 J49 J21 J32:J33 J51:J52 C9:C54 F9:F54">
    <cfRule type="expression" dxfId="76" priority="388" stopIfTrue="1">
      <formula>AND(#REF!&gt;0,C9="")</formula>
    </cfRule>
  </conditionalFormatting>
  <conditionalFormatting sqref="C9:C54">
    <cfRule type="expression" dxfId="75" priority="385" stopIfTrue="1">
      <formula>AND($AD9&gt;0,C9="")</formula>
    </cfRule>
    <cfRule type="expression" dxfId="74" priority="386" stopIfTrue="1">
      <formula>AND(NOT(I9=""),C9="")</formula>
    </cfRule>
  </conditionalFormatting>
  <conditionalFormatting sqref="C9:C54">
    <cfRule type="expression" dxfId="73" priority="383" stopIfTrue="1">
      <formula>AND($AC9&gt;0,C9="")</formula>
    </cfRule>
    <cfRule type="expression" dxfId="72" priority="384" stopIfTrue="1">
      <formula>AND(NOT(F9=""),C9="")</formula>
    </cfRule>
  </conditionalFormatting>
  <conditionalFormatting sqref="B53:B54 E53:E54 B9 H9:H54 F9:F54 B21">
    <cfRule type="expression" dxfId="71" priority="369" stopIfTrue="1">
      <formula>AND($AD9&gt;0,B9="")</formula>
    </cfRule>
    <cfRule type="expression" dxfId="70" priority="370" stopIfTrue="1">
      <formula>AND(NOT(F9=""),B9="")</formula>
    </cfRule>
  </conditionalFormatting>
  <conditionalFormatting sqref="G9:G54">
    <cfRule type="expression" dxfId="69" priority="367" stopIfTrue="1">
      <formula>AND($AC9&gt;0,G9="")</formula>
    </cfRule>
  </conditionalFormatting>
  <conditionalFormatting sqref="G9:G54">
    <cfRule type="expression" dxfId="68" priority="247" stopIfTrue="1">
      <formula>AND(#REF!&gt;0,G9="")</formula>
    </cfRule>
  </conditionalFormatting>
  <conditionalFormatting sqref="J34 J53:J54 J9 J37 J39 J11 J22 J41 J13 J24 J43 J16 J27 J46 J18 J29 J48 J20 J31 J50">
    <cfRule type="expression" dxfId="67" priority="229" stopIfTrue="1">
      <formula>AND(#REF!&gt;0,J9="")</formula>
    </cfRule>
  </conditionalFormatting>
  <conditionalFormatting sqref="C9:C54">
    <cfRule type="expression" dxfId="66" priority="769" stopIfTrue="1">
      <formula>AND(OR(AU9&gt;0,BF9&gt;0,BG9&gt;0),#REF!="")</formula>
    </cfRule>
  </conditionalFormatting>
  <conditionalFormatting sqref="C9:C54">
    <cfRule type="expression" dxfId="65" priority="771" stopIfTrue="1">
      <formula>AND(OR(AV9&gt;0,AW9&gt;0,BH9&gt;0),#REF!="")</formula>
    </cfRule>
  </conditionalFormatting>
  <conditionalFormatting sqref="C9:C54">
    <cfRule type="expression" dxfId="64" priority="773" stopIfTrue="1">
      <formula>AND(OR(AU9&gt;0,#REF!&gt;0,#REF!&gt;0),#REF!="")</formula>
    </cfRule>
  </conditionalFormatting>
  <conditionalFormatting sqref="C9:C54">
    <cfRule type="expression" dxfId="63" priority="774" stopIfTrue="1">
      <formula>AND(OR(AV9&gt;0,AW9&gt;0,#REF!&gt;0),#REF!="")</formula>
    </cfRule>
  </conditionalFormatting>
  <conditionalFormatting sqref="B20 B25 B33 B41 B49 B16 B29 B37 B45 B53:B54 E10 E12 E14 E16 E18 E20 E23 E25 E27 E29 E31 E33 E35 E37 E39 E41 E43 E45 E47 E49 E51 E53:E54">
    <cfRule type="expression" dxfId="62" priority="170" stopIfTrue="1">
      <formula>AND(#REF!&gt;0,B10="")</formula>
    </cfRule>
  </conditionalFormatting>
  <conditionalFormatting sqref="B20 B25 B33 B41 B49 B16 B29 B37 B45 E10 E12 E14 E16 E18 E20 E23 E25 E27 E29 E31 E33 E35 E37 E39 E41 E43 E45 E47 E49 E51">
    <cfRule type="expression" dxfId="61" priority="168" stopIfTrue="1">
      <formula>AND($AD10&gt;0,B10="")</formula>
    </cfRule>
    <cfRule type="expression" dxfId="60" priority="169" stopIfTrue="1">
      <formula>AND(NOT(F10=""),B10="")</formula>
    </cfRule>
  </conditionalFormatting>
  <conditionalFormatting sqref="B17 B30 B38 B46 B13:B14 B21:B22 B26:B27 B34:B35 B42:B43 B50:B51 B9:B10 H9:H54">
    <cfRule type="expression" dxfId="59" priority="167" stopIfTrue="1">
      <formula>AND(#REF!&gt;0,B9="")</formula>
    </cfRule>
  </conditionalFormatting>
  <conditionalFormatting sqref="B10 B17 B22 B30 B38 B46 B13:B14 B26:B27 B34:B35 B42:B43 B50:B51">
    <cfRule type="expression" dxfId="58" priority="165" stopIfTrue="1">
      <formula>AND($AD10&gt;0,B10="")</formula>
    </cfRule>
    <cfRule type="expression" dxfId="57" priority="166" stopIfTrue="1">
      <formula>AND(NOT(F10=""),B10="")</formula>
    </cfRule>
  </conditionalFormatting>
  <conditionalFormatting sqref="E9 E11 E13 E15 E17 E19 E21:E22 E24 E26 E28 E30 E32 E34 E36 E38 E40 E42 E44 E46 E48 E50 E52">
    <cfRule type="expression" dxfId="56" priority="164" stopIfTrue="1">
      <formula>AND(#REF!&gt;0,E9="")</formula>
    </cfRule>
  </conditionalFormatting>
  <conditionalFormatting sqref="E9 E11 E13 E15 E17 E19 E21:E22 E24 E26 E28 E30 E32 E34 E36 E38 E40 E42 E44 E46 E48 E50 E52">
    <cfRule type="expression" dxfId="55" priority="162" stopIfTrue="1">
      <formula>AND($AD9&gt;0,E9="")</formula>
    </cfRule>
    <cfRule type="expression" dxfId="54" priority="163" stopIfTrue="1">
      <formula>AND(NOT(I9=""),E9="")</formula>
    </cfRule>
  </conditionalFormatting>
  <conditionalFormatting sqref="B15 B28 B36 B44 B52 B11:B12 B18:B19 B23:B24 B31:B32 B39:B40 B47:B48">
    <cfRule type="expression" dxfId="53" priority="158" stopIfTrue="1">
      <formula>AND(#REF!&gt;0,B11="")</formula>
    </cfRule>
  </conditionalFormatting>
  <conditionalFormatting sqref="B15 B28 B36 B44 B52 B11:B12 B18:B19 B23:B24 B31:B32 B39:B40 B47:B48">
    <cfRule type="expression" dxfId="52" priority="156" stopIfTrue="1">
      <formula>AND($AD11&gt;0,B11="")</formula>
    </cfRule>
    <cfRule type="expression" dxfId="51" priority="157" stopIfTrue="1">
      <formula>AND(NOT(F11=""),B11="")</formula>
    </cfRule>
  </conditionalFormatting>
  <conditionalFormatting sqref="D16:D21 D27:D53 D10:D14">
    <cfRule type="expression" dxfId="50" priority="131" stopIfTrue="1">
      <formula>AND(#REF!&gt;0,D10="")</formula>
    </cfRule>
  </conditionalFormatting>
  <conditionalFormatting sqref="D17:D20">
    <cfRule type="expression" dxfId="49" priority="789" stopIfTrue="1">
      <formula>AND($F61&gt;"",D17="")</formula>
    </cfRule>
  </conditionalFormatting>
  <conditionalFormatting sqref="D17:D20">
    <cfRule type="expression" dxfId="48" priority="791" stopIfTrue="1">
      <formula>AND(#REF!&gt;0,$D61="")</formula>
    </cfRule>
  </conditionalFormatting>
  <conditionalFormatting sqref="D17:D20">
    <cfRule type="expression" dxfId="47" priority="793" stopIfTrue="1">
      <formula>AND(OR(AG61&gt;0,AH61&gt;0,AS61&gt;0),$D61="")</formula>
    </cfRule>
  </conditionalFormatting>
  <conditionalFormatting sqref="D17:D20">
    <cfRule type="expression" dxfId="46" priority="795" stopIfTrue="1">
      <formula>AND(OR(AF61&gt;0,AP61&gt;0,AR61&gt;0),$D61="")</formula>
    </cfRule>
  </conditionalFormatting>
  <conditionalFormatting sqref="D16 D13:D14">
    <cfRule type="expression" dxfId="45" priority="796" stopIfTrue="1">
      <formula>AND($F65&gt;"",D13="")</formula>
    </cfRule>
  </conditionalFormatting>
  <conditionalFormatting sqref="D16 D13:D14">
    <cfRule type="expression" dxfId="44" priority="798" stopIfTrue="1">
      <formula>AND(#REF!&gt;0,$D65="")</formula>
    </cfRule>
  </conditionalFormatting>
  <conditionalFormatting sqref="D16 D13:D14">
    <cfRule type="expression" dxfId="43" priority="800" stopIfTrue="1">
      <formula>AND(OR(AG65&gt;0,AH65&gt;0,AS65&gt;0),$D65="")</formula>
    </cfRule>
  </conditionalFormatting>
  <conditionalFormatting sqref="D16 D13:D14">
    <cfRule type="expression" dxfId="42" priority="802" stopIfTrue="1">
      <formula>AND(OR(AF65&gt;0,AP65&gt;0,AR65&gt;0),$D65="")</formula>
    </cfRule>
  </conditionalFormatting>
  <conditionalFormatting sqref="D9">
    <cfRule type="expression" dxfId="41" priority="88" stopIfTrue="1">
      <formula>AND(#REF!&gt;0,D9="")</formula>
    </cfRule>
  </conditionalFormatting>
  <conditionalFormatting sqref="D9">
    <cfRule type="expression" dxfId="40" priority="87" stopIfTrue="1">
      <formula>AND($F12&gt;"",D9="")</formula>
    </cfRule>
  </conditionalFormatting>
  <conditionalFormatting sqref="D9">
    <cfRule type="expression" dxfId="39" priority="86" stopIfTrue="1">
      <formula>AND(#REF!&gt;0,$D12="")</formula>
    </cfRule>
  </conditionalFormatting>
  <conditionalFormatting sqref="D9">
    <cfRule type="expression" dxfId="38" priority="89" stopIfTrue="1">
      <formula>AND(OR(AG12&gt;0,AH12&gt;0,AS12&gt;0),$D12="")</formula>
    </cfRule>
  </conditionalFormatting>
  <conditionalFormatting sqref="D9">
    <cfRule type="expression" dxfId="37" priority="90" stopIfTrue="1">
      <formula>AND(OR(AF12&gt;0,AP12&gt;0,AR12&gt;0),$D12="")</formula>
    </cfRule>
  </conditionalFormatting>
  <conditionalFormatting sqref="D15">
    <cfRule type="expression" dxfId="36" priority="73" stopIfTrue="1">
      <formula>AND($F20&gt;"",D15="")</formula>
    </cfRule>
  </conditionalFormatting>
  <conditionalFormatting sqref="D15">
    <cfRule type="expression" dxfId="35" priority="72" stopIfTrue="1">
      <formula>AND(#REF!&gt;0,$D20="")</formula>
    </cfRule>
  </conditionalFormatting>
  <conditionalFormatting sqref="D15">
    <cfRule type="expression" dxfId="34" priority="74" stopIfTrue="1">
      <formula>AND(OR(AG20&gt;0,AH20&gt;0,AS20&gt;0),$D20="")</formula>
    </cfRule>
  </conditionalFormatting>
  <conditionalFormatting sqref="D15">
    <cfRule type="expression" dxfId="33" priority="75" stopIfTrue="1">
      <formula>AND(OR(AF20&gt;0,AP20&gt;0,AR20&gt;0),$D20="")</formula>
    </cfRule>
  </conditionalFormatting>
  <conditionalFormatting sqref="D15">
    <cfRule type="expression" dxfId="32" priority="71" stopIfTrue="1">
      <formula>AND(#REF!&gt;0,D15="")</formula>
    </cfRule>
  </conditionalFormatting>
  <conditionalFormatting sqref="D10:D12">
    <cfRule type="expression" dxfId="31" priority="832" stopIfTrue="1">
      <formula>AND($F62&gt;"",D10="")</formula>
    </cfRule>
  </conditionalFormatting>
  <conditionalFormatting sqref="D10:D12">
    <cfRule type="expression" dxfId="30" priority="834" stopIfTrue="1">
      <formula>AND(#REF!&gt;0,$D62="")</formula>
    </cfRule>
  </conditionalFormatting>
  <conditionalFormatting sqref="D10:D12">
    <cfRule type="expression" dxfId="29" priority="836" stopIfTrue="1">
      <formula>AND(OR(AG62&gt;0,AH62&gt;0,AS62&gt;0),$D62="")</formula>
    </cfRule>
  </conditionalFormatting>
  <conditionalFormatting sqref="D10:D12">
    <cfRule type="expression" dxfId="28" priority="838" stopIfTrue="1">
      <formula>AND(OR(AF62&gt;0,AP62&gt;0,AR62&gt;0),$D62="")</formula>
    </cfRule>
  </conditionalFormatting>
  <conditionalFormatting sqref="D27:D53">
    <cfRule type="expression" dxfId="27" priority="916" stopIfTrue="1">
      <formula>AND($F62&gt;"",D27="")</formula>
    </cfRule>
  </conditionalFormatting>
  <conditionalFormatting sqref="D27:D53">
    <cfRule type="expression" dxfId="26" priority="918" stopIfTrue="1">
      <formula>AND(#REF!&gt;0,$D62="")</formula>
    </cfRule>
  </conditionalFormatting>
  <conditionalFormatting sqref="D27:D53">
    <cfRule type="expression" dxfId="25" priority="920" stopIfTrue="1">
      <formula>AND(OR(AG62&gt;0,AH62&gt;0,AS62&gt;0),$D62="")</formula>
    </cfRule>
  </conditionalFormatting>
  <conditionalFormatting sqref="D27:D53">
    <cfRule type="expression" dxfId="24" priority="922" stopIfTrue="1">
      <formula>AND(OR(AF62&gt;0,AP62&gt;0,AR62&gt;0),$D62="")</formula>
    </cfRule>
  </conditionalFormatting>
  <conditionalFormatting sqref="D21">
    <cfRule type="expression" dxfId="23" priority="927" stopIfTrue="1">
      <formula>AND($F61&gt;"",D21="")</formula>
    </cfRule>
  </conditionalFormatting>
  <conditionalFormatting sqref="D21">
    <cfRule type="expression" dxfId="22" priority="929" stopIfTrue="1">
      <formula>AND(#REF!&gt;0,$D61="")</formula>
    </cfRule>
  </conditionalFormatting>
  <conditionalFormatting sqref="D21">
    <cfRule type="expression" dxfId="21" priority="931" stopIfTrue="1">
      <formula>AND(OR(AG61&gt;0,AH61&gt;0,AS61&gt;0),$D61="")</formula>
    </cfRule>
  </conditionalFormatting>
  <conditionalFormatting sqref="D21">
    <cfRule type="expression" dxfId="20" priority="933" stopIfTrue="1">
      <formula>AND(OR(AF61&gt;0,AP61&gt;0,AR61&gt;0),$D61="")</formula>
    </cfRule>
  </conditionalFormatting>
  <conditionalFormatting sqref="D24:D26">
    <cfRule type="expression" dxfId="19" priority="13" stopIfTrue="1">
      <formula>AND($F29&gt;"",D24="")</formula>
    </cfRule>
  </conditionalFormatting>
  <conditionalFormatting sqref="D24:D26">
    <cfRule type="expression" dxfId="18" priority="12" stopIfTrue="1">
      <formula>AND(#REF!&gt;0,$D29="")</formula>
    </cfRule>
  </conditionalFormatting>
  <conditionalFormatting sqref="D24:D26">
    <cfRule type="expression" dxfId="17" priority="14" stopIfTrue="1">
      <formula>AND(OR(AG29&gt;0,AH29&gt;0,AS29&gt;0),$D29="")</formula>
    </cfRule>
  </conditionalFormatting>
  <conditionalFormatting sqref="D24:D26">
    <cfRule type="expression" dxfId="16" priority="15" stopIfTrue="1">
      <formula>AND(OR(AF29&gt;0,AP29&gt;0,AR29&gt;0),$D29="")</formula>
    </cfRule>
  </conditionalFormatting>
  <conditionalFormatting sqref="D24:D26">
    <cfRule type="expression" dxfId="15" priority="11" stopIfTrue="1">
      <formula>AND(#REF!&gt;0,D24="")</formula>
    </cfRule>
  </conditionalFormatting>
  <conditionalFormatting sqref="D22:D23">
    <cfRule type="expression" dxfId="14" priority="18" stopIfTrue="1">
      <formula>AND($F27&gt;"",D22="")</formula>
    </cfRule>
  </conditionalFormatting>
  <conditionalFormatting sqref="D22:D23">
    <cfRule type="expression" dxfId="13" priority="17" stopIfTrue="1">
      <formula>AND(#REF!&gt;0,$D27="")</formula>
    </cfRule>
  </conditionalFormatting>
  <conditionalFormatting sqref="D22:D23">
    <cfRule type="expression" dxfId="12" priority="19" stopIfTrue="1">
      <formula>AND(OR(AG27&gt;0,AH27&gt;0,AS27&gt;0),$D27="")</formula>
    </cfRule>
  </conditionalFormatting>
  <conditionalFormatting sqref="D22:D23">
    <cfRule type="expression" dxfId="11" priority="20" stopIfTrue="1">
      <formula>AND(OR(AF27&gt;0,AP27&gt;0,AR27&gt;0),$D27="")</formula>
    </cfRule>
  </conditionalFormatting>
  <conditionalFormatting sqref="D22:D23">
    <cfRule type="expression" dxfId="10" priority="16" stopIfTrue="1">
      <formula>AND(#REF!&gt;0,D22="")</formula>
    </cfRule>
  </conditionalFormatting>
  <conditionalFormatting sqref="D54">
    <cfRule type="expression" dxfId="9" priority="6" stopIfTrue="1">
      <formula>AND(#REF!&gt;0,D54="")</formula>
    </cfRule>
  </conditionalFormatting>
  <conditionalFormatting sqref="D54">
    <cfRule type="expression" dxfId="8" priority="7" stopIfTrue="1">
      <formula>AND($F87&gt;"",D54="")</formula>
    </cfRule>
  </conditionalFormatting>
  <conditionalFormatting sqref="D54">
    <cfRule type="expression" dxfId="7" priority="8" stopIfTrue="1">
      <formula>AND(#REF!&gt;0,$D87="")</formula>
    </cfRule>
  </conditionalFormatting>
  <conditionalFormatting sqref="D54">
    <cfRule type="expression" dxfId="6" priority="9" stopIfTrue="1">
      <formula>AND(OR(AG87&gt;0,AH87&gt;0,AS87&gt;0),$D87="")</formula>
    </cfRule>
  </conditionalFormatting>
  <conditionalFormatting sqref="D54">
    <cfRule type="expression" dxfId="5" priority="10" stopIfTrue="1">
      <formula>AND(OR(AF87&gt;0,AP87&gt;0,AR87&gt;0),$D87="")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SheetLayoutView="75" workbookViewId="0">
      <selection activeCell="C31" sqref="C31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3" t="s">
        <v>32</v>
      </c>
      <c r="B2" s="59"/>
      <c r="C2" s="59"/>
      <c r="D2" s="59"/>
      <c r="E2" s="59"/>
      <c r="F2" s="59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5" t="s">
        <v>10</v>
      </c>
      <c r="B5" s="46" t="s">
        <v>19</v>
      </c>
      <c r="C5" s="45" t="s">
        <v>11</v>
      </c>
      <c r="D5" s="45" t="s">
        <v>12</v>
      </c>
      <c r="E5" s="60" t="s">
        <v>0</v>
      </c>
      <c r="F5" s="45" t="s">
        <v>14</v>
      </c>
    </row>
    <row r="6" spans="1:6" ht="12.75" customHeight="1" x14ac:dyDescent="0.2">
      <c r="A6" s="45"/>
      <c r="B6" s="47"/>
      <c r="C6" s="45"/>
      <c r="D6" s="45"/>
      <c r="E6" s="60"/>
      <c r="F6" s="45"/>
    </row>
    <row r="7" spans="1:6" ht="56.25" customHeight="1" x14ac:dyDescent="0.2">
      <c r="A7" s="45"/>
      <c r="B7" s="48"/>
      <c r="C7" s="45"/>
      <c r="D7" s="45"/>
      <c r="E7" s="60"/>
      <c r="F7" s="45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7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B1" workbookViewId="0">
      <selection activeCell="C9" sqref="C9:E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4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63" t="s">
        <v>19</v>
      </c>
      <c r="C5" s="73" t="s">
        <v>130</v>
      </c>
      <c r="D5" s="68"/>
      <c r="E5" s="69"/>
      <c r="F5" s="67" t="s">
        <v>131</v>
      </c>
      <c r="G5" s="68"/>
      <c r="H5" s="69"/>
      <c r="I5" s="67" t="s">
        <v>132</v>
      </c>
      <c r="J5" s="68"/>
      <c r="K5" s="69"/>
      <c r="L5" s="23"/>
      <c r="M5" s="23"/>
      <c r="N5" s="23"/>
      <c r="O5" s="23"/>
      <c r="P5" s="23"/>
    </row>
    <row r="6" spans="1:16" ht="19.5" customHeight="1" thickBot="1" x14ac:dyDescent="0.25">
      <c r="A6" s="23"/>
      <c r="B6" s="64"/>
      <c r="C6" s="70" t="s">
        <v>15</v>
      </c>
      <c r="D6" s="71"/>
      <c r="E6" s="72"/>
      <c r="F6" s="70" t="s">
        <v>16</v>
      </c>
      <c r="G6" s="71"/>
      <c r="H6" s="72"/>
      <c r="I6" s="70" t="s">
        <v>17</v>
      </c>
      <c r="J6" s="71"/>
      <c r="K6" s="72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74">
        <v>21.44</v>
      </c>
      <c r="D7" s="74"/>
      <c r="E7" s="74"/>
      <c r="F7" s="66">
        <v>5.0000000000000001E-3</v>
      </c>
      <c r="G7" s="66"/>
      <c r="H7" s="66"/>
      <c r="I7" s="62">
        <v>46</v>
      </c>
      <c r="J7" s="62"/>
      <c r="K7" s="62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65"/>
      <c r="D8" s="65"/>
      <c r="E8" s="65"/>
      <c r="F8" s="66"/>
      <c r="G8" s="66"/>
      <c r="H8" s="66"/>
      <c r="I8" s="62"/>
      <c r="J8" s="62"/>
      <c r="K8" s="62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65"/>
      <c r="D9" s="65"/>
      <c r="E9" s="65"/>
      <c r="F9" s="66"/>
      <c r="G9" s="66"/>
      <c r="H9" s="66"/>
      <c r="I9" s="62"/>
      <c r="J9" s="62"/>
      <c r="K9" s="62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74">
        <f>C7</f>
        <v>21.44</v>
      </c>
      <c r="D10" s="74"/>
      <c r="E10" s="74"/>
      <c r="F10" s="66">
        <f>F7*I7</f>
        <v>0.23</v>
      </c>
      <c r="G10" s="66"/>
      <c r="H10" s="66"/>
      <c r="I10" s="62">
        <f>I7</f>
        <v>46</v>
      </c>
      <c r="J10" s="62"/>
      <c r="K10" s="62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  <mergeCell ref="C5:E5"/>
    <mergeCell ref="C6:E6"/>
    <mergeCell ref="C7:E7"/>
    <mergeCell ref="F5:H5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каскад-энерго</cp:lastModifiedBy>
  <cp:lastPrinted>2018-05-23T12:57:59Z</cp:lastPrinted>
  <dcterms:created xsi:type="dcterms:W3CDTF">2007-02-07T11:07:35Z</dcterms:created>
  <dcterms:modified xsi:type="dcterms:W3CDTF">2018-05-24T04:20:38Z</dcterms:modified>
</cp:coreProperties>
</file>