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Новые доки\"/>
    </mc:Choice>
  </mc:AlternateContent>
  <bookViews>
    <workbookView xWindow="0" yWindow="0" windowWidth="28800" windowHeight="10635" tabRatio="717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заявках'!$A$8:$F$7609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закл.договорах'!$A$1:$J$39</definedName>
    <definedName name="_xlnm.Print_Area" localSheetId="0">'Информация о заявках'!$A$1:$F$38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I40" i="15" l="1"/>
  <c r="F40" i="15"/>
  <c r="C7" i="18" l="1"/>
  <c r="F10" i="18" l="1"/>
  <c r="I10" i="18" l="1"/>
  <c r="C10" i="18"/>
</calcChain>
</file>

<file path=xl/sharedStrings.xml><?xml version="1.0" encoding="utf-8"?>
<sst xmlns="http://schemas.openxmlformats.org/spreadsheetml/2006/main" count="13008" uniqueCount="108">
  <si>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</si>
  <si>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</si>
  <si>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</si>
  <si>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</si>
  <si>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</si>
  <si>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</si>
  <si>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</si>
  <si>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</si>
  <si>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</si>
  <si>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</si>
  <si>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</si>
  <si>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</si>
  <si>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</si>
  <si>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</si>
  <si>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</si>
  <si>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</si>
  <si>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</si>
  <si>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</si>
  <si>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</si>
  <si>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</si>
  <si>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</si>
  <si>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</si>
  <si>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</si>
  <si>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</si>
  <si>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</si>
  <si>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</si>
  <si>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</si>
  <si>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</si>
  <si>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</si>
  <si>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</si>
  <si>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</si>
  <si>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</si>
  <si>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Мырзак Л.А.</t>
  </si>
  <si>
    <t>201в</t>
  </si>
  <si>
    <t>202в</t>
  </si>
  <si>
    <t>203в</t>
  </si>
  <si>
    <t>204в</t>
  </si>
  <si>
    <t>205в</t>
  </si>
  <si>
    <t>206в</t>
  </si>
  <si>
    <t>208в</t>
  </si>
  <si>
    <t>209в</t>
  </si>
  <si>
    <t>Жилина А.В.</t>
  </si>
  <si>
    <t>Радионов С.В.</t>
  </si>
  <si>
    <t>Молчанова М.В.</t>
  </si>
  <si>
    <t>Усольцев А.И.</t>
  </si>
  <si>
    <t>Калмыкова О.А.</t>
  </si>
  <si>
    <t>Есипов В.А.</t>
  </si>
  <si>
    <t>Андрейчикова Л.П.</t>
  </si>
  <si>
    <t>Владимирова С.В.</t>
  </si>
  <si>
    <t>210в</t>
  </si>
  <si>
    <t>211в</t>
  </si>
  <si>
    <t>Горина С.А.</t>
  </si>
  <si>
    <t>212в</t>
  </si>
  <si>
    <t>Ильинский М.В.</t>
  </si>
  <si>
    <t>Хохлов А.В.</t>
  </si>
  <si>
    <t>213в</t>
  </si>
  <si>
    <t>Кох Р.К.</t>
  </si>
  <si>
    <t>214в</t>
  </si>
  <si>
    <t>216в</t>
  </si>
  <si>
    <t>Прудников В.С.</t>
  </si>
  <si>
    <t>Авдюкова М.В.</t>
  </si>
  <si>
    <t>217в</t>
  </si>
  <si>
    <t>Киво Г.М.</t>
  </si>
  <si>
    <t>218в</t>
  </si>
  <si>
    <t>Богунов С.Н.</t>
  </si>
  <si>
    <t>219в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</si>
  <si>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01.08.2018г.-31.08.2018г.</t>
  </si>
  <si>
    <t>класса напряжения до 35 кВ  за период с 01.08.2018г.-31.08.2018г.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</si>
  <si>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01.08.2018г.-31.08.2018г.</t>
  </si>
  <si>
    <t>Выручка за услуги по технологическому присоединению (актированная) с 01.08.2018 по 31.08.2018</t>
  </si>
  <si>
    <t>Присоединенная мощность по заактированным договорам технологического присоединения с 01.08.2018 по 31.08.2018</t>
  </si>
  <si>
    <t>Количество присоединений по заактированным договорам технологического присоединения с 01.08.2018 по 31.08.2018</t>
  </si>
  <si>
    <t>Юрьева А.Ю.</t>
  </si>
  <si>
    <t>200а</t>
  </si>
  <si>
    <t>Суворова Л.В.</t>
  </si>
  <si>
    <t>201а</t>
  </si>
  <si>
    <t>Котманова Е.С.</t>
  </si>
  <si>
    <t>202а</t>
  </si>
  <si>
    <t>203а</t>
  </si>
  <si>
    <t>Дубовик Д.А.</t>
  </si>
  <si>
    <t>Кузьмина Л.Г.</t>
  </si>
  <si>
    <t>204а</t>
  </si>
  <si>
    <t>Колесникова И.Н.</t>
  </si>
  <si>
    <t>205а</t>
  </si>
  <si>
    <t>Ромейко Н.В.</t>
  </si>
  <si>
    <t>206а</t>
  </si>
  <si>
    <t>Медведева Л.А.</t>
  </si>
  <si>
    <t>207а</t>
  </si>
  <si>
    <t>Сергеева Е.В.</t>
  </si>
  <si>
    <t>207в</t>
  </si>
  <si>
    <t>Симонов В.В.</t>
  </si>
  <si>
    <t>220в</t>
  </si>
  <si>
    <t>Квашнин М.С.</t>
  </si>
  <si>
    <t>222в</t>
  </si>
  <si>
    <t>Медведев Г.И.</t>
  </si>
  <si>
    <t>224в</t>
  </si>
  <si>
    <t>Павлов П.В.</t>
  </si>
  <si>
    <t>215в</t>
  </si>
  <si>
    <t>Никулина Н.А.</t>
  </si>
  <si>
    <t>ООО "Скандия-ДЕВЕЛОПМЕНТ"</t>
  </si>
  <si>
    <t>ООО "ССК"</t>
  </si>
  <si>
    <t>ООО "Факел"</t>
  </si>
  <si>
    <t>ООО СК "Восток"</t>
  </si>
  <si>
    <t>ООО "Константа"</t>
  </si>
  <si>
    <t>Санаторий "Гелолог"</t>
  </si>
  <si>
    <t>ООО "Торговые автоматы"</t>
  </si>
  <si>
    <t>ООО "РСС"</t>
  </si>
  <si>
    <t>ООО "СТМС"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</si>
</sst>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3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96"/>
  <sheetViews>
    <sheetView tabSelected="1" zoomScaleNormal="100" zoomScaleSheetLayoutView="100" workbookViewId="0">
      <selection sqref="A1:F1"/>
    </sheetView>
  </sheetViews>
  <sheetFormatPr defaultColWidth="9.140625"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5" t="s">
        <v>66</v>
      </c>
      <c r="B1" s="46"/>
      <c r="C1" s="46"/>
      <c r="D1" s="46"/>
      <c r="E1" s="46"/>
      <c r="F1" s="46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1" t="s">
        <v>24</v>
      </c>
      <c r="C9" s="18">
        <v>43313</v>
      </c>
      <c r="D9" s="29" t="s">
        <v>31</v>
      </c>
      <c r="E9" s="28" t="s">
        <v>32</v>
      </c>
      <c r="F9" s="29">
        <v>5.0000000000000001E-3</v>
      </c>
    </row>
    <row r="10" spans="1:6" ht="15.75" x14ac:dyDescent="0.25">
      <c r="A10" s="29">
        <v>2</v>
      </c>
      <c r="B10" s="10" t="s">
        <v>24</v>
      </c>
      <c r="C10" s="18">
        <v>43313</v>
      </c>
      <c r="D10" s="37" t="s">
        <v>31</v>
      </c>
      <c r="E10" s="28" t="s">
        <v>41</v>
      </c>
      <c r="F10" s="29">
        <v>5.0000000000000001E-3</v>
      </c>
    </row>
    <row r="11" spans="1:6" ht="15.75" x14ac:dyDescent="0.25">
      <c r="A11" s="29">
        <v>3</v>
      </c>
      <c r="B11" s="11" t="s">
        <v>24</v>
      </c>
      <c r="C11" s="18">
        <v>43313</v>
      </c>
      <c r="D11" s="37" t="s">
        <v>31</v>
      </c>
      <c r="E11" s="28" t="s">
        <v>42</v>
      </c>
      <c r="F11" s="29">
        <v>5.0000000000000001E-3</v>
      </c>
    </row>
    <row r="12" spans="1:6" ht="15.75" x14ac:dyDescent="0.25">
      <c r="A12" s="29">
        <v>4</v>
      </c>
      <c r="B12" s="10" t="s">
        <v>24</v>
      </c>
      <c r="C12" s="18">
        <v>43313</v>
      </c>
      <c r="D12" s="37" t="s">
        <v>31</v>
      </c>
      <c r="E12" s="28" t="s">
        <v>43</v>
      </c>
      <c r="F12" s="29">
        <v>5.0000000000000001E-3</v>
      </c>
    </row>
    <row r="13" spans="1:6" ht="15.75" x14ac:dyDescent="0.25">
      <c r="A13" s="29">
        <v>5</v>
      </c>
      <c r="B13" s="10" t="s">
        <v>24</v>
      </c>
      <c r="C13" s="18">
        <v>43313</v>
      </c>
      <c r="D13" s="37" t="s">
        <v>31</v>
      </c>
      <c r="E13" s="28" t="s">
        <v>44</v>
      </c>
      <c r="F13" s="29">
        <v>5.0000000000000001E-3</v>
      </c>
    </row>
    <row r="14" spans="1:6" ht="15.75" x14ac:dyDescent="0.25">
      <c r="A14" s="29">
        <v>6</v>
      </c>
      <c r="B14" s="10" t="s">
        <v>24</v>
      </c>
      <c r="C14" s="18">
        <v>43315</v>
      </c>
      <c r="D14" s="37" t="s">
        <v>31</v>
      </c>
      <c r="E14" s="28" t="s">
        <v>45</v>
      </c>
      <c r="F14" s="29">
        <v>5.0000000000000001E-3</v>
      </c>
    </row>
    <row r="15" spans="1:6" ht="15.75" x14ac:dyDescent="0.25">
      <c r="A15" s="29">
        <v>7</v>
      </c>
      <c r="B15" s="10" t="s">
        <v>24</v>
      </c>
      <c r="C15" s="18">
        <v>43315</v>
      </c>
      <c r="D15" s="37" t="s">
        <v>31</v>
      </c>
      <c r="E15" s="28" t="s">
        <v>46</v>
      </c>
      <c r="F15" s="29">
        <v>5.0000000000000001E-3</v>
      </c>
    </row>
    <row r="16" spans="1:6" ht="15.75" x14ac:dyDescent="0.25">
      <c r="A16" s="29">
        <v>8</v>
      </c>
      <c r="B16" s="11" t="s">
        <v>24</v>
      </c>
      <c r="C16" s="18">
        <v>43318</v>
      </c>
      <c r="D16" s="37" t="s">
        <v>31</v>
      </c>
      <c r="E16" s="28" t="s">
        <v>47</v>
      </c>
      <c r="F16" s="29">
        <v>5.0000000000000001E-3</v>
      </c>
    </row>
    <row r="17" spans="1:6" ht="15.75" x14ac:dyDescent="0.25">
      <c r="A17" s="29">
        <v>9</v>
      </c>
      <c r="B17" s="10" t="s">
        <v>24</v>
      </c>
      <c r="C17" s="18">
        <v>43318</v>
      </c>
      <c r="D17" s="37" t="s">
        <v>31</v>
      </c>
      <c r="E17" s="28" t="s">
        <v>48</v>
      </c>
      <c r="F17" s="29">
        <v>5.0000000000000001E-3</v>
      </c>
    </row>
    <row r="18" spans="1:6" ht="15.75" x14ac:dyDescent="0.25">
      <c r="A18" s="29">
        <v>10</v>
      </c>
      <c r="B18" s="10" t="s">
        <v>24</v>
      </c>
      <c r="C18" s="18">
        <v>43318</v>
      </c>
      <c r="D18" s="37" t="s">
        <v>31</v>
      </c>
      <c r="E18" s="28" t="s">
        <v>51</v>
      </c>
      <c r="F18" s="29">
        <v>5.0000000000000001E-3</v>
      </c>
    </row>
    <row r="19" spans="1:6" ht="15.75" x14ac:dyDescent="0.25">
      <c r="A19" s="29">
        <v>11</v>
      </c>
      <c r="B19" s="10" t="s">
        <v>24</v>
      </c>
      <c r="C19" s="18">
        <v>43318</v>
      </c>
      <c r="D19" s="37" t="s">
        <v>31</v>
      </c>
      <c r="E19" s="28" t="s">
        <v>53</v>
      </c>
      <c r="F19" s="29">
        <v>5.0000000000000001E-3</v>
      </c>
    </row>
    <row r="20" spans="1:6" ht="15.75" x14ac:dyDescent="0.25">
      <c r="A20" s="29">
        <v>12</v>
      </c>
      <c r="B20" s="10" t="s">
        <v>24</v>
      </c>
      <c r="C20" s="18">
        <v>43318</v>
      </c>
      <c r="D20" s="37" t="s">
        <v>31</v>
      </c>
      <c r="E20" s="28" t="s">
        <v>54</v>
      </c>
      <c r="F20" s="29">
        <v>5.0000000000000001E-3</v>
      </c>
    </row>
    <row r="21" spans="1:6" ht="15.75" x14ac:dyDescent="0.25">
      <c r="A21" s="29">
        <v>13</v>
      </c>
      <c r="B21" s="10" t="s">
        <v>24</v>
      </c>
      <c r="C21" s="18">
        <v>43322</v>
      </c>
      <c r="D21" s="37" t="s">
        <v>31</v>
      </c>
      <c r="E21" s="28" t="s">
        <v>56</v>
      </c>
      <c r="F21" s="29">
        <v>5.0000000000000001E-3</v>
      </c>
    </row>
    <row r="22" spans="1:6" ht="15.75" x14ac:dyDescent="0.25">
      <c r="A22" s="29">
        <v>14</v>
      </c>
      <c r="B22" s="11" t="s">
        <v>24</v>
      </c>
      <c r="C22" s="18">
        <v>43322</v>
      </c>
      <c r="D22" s="37" t="s">
        <v>31</v>
      </c>
      <c r="E22" s="28" t="s">
        <v>59</v>
      </c>
      <c r="F22" s="29">
        <v>5.0000000000000001E-3</v>
      </c>
    </row>
    <row r="23" spans="1:6" ht="15.75" x14ac:dyDescent="0.25">
      <c r="A23" s="29">
        <v>15</v>
      </c>
      <c r="B23" s="10" t="s">
        <v>24</v>
      </c>
      <c r="C23" s="18">
        <v>43322</v>
      </c>
      <c r="D23" s="37" t="s">
        <v>31</v>
      </c>
      <c r="E23" s="28" t="s">
        <v>60</v>
      </c>
      <c r="F23" s="29">
        <v>5.0000000000000001E-3</v>
      </c>
    </row>
    <row r="24" spans="1:6" ht="15.75" x14ac:dyDescent="0.25">
      <c r="A24" s="29">
        <v>16</v>
      </c>
      <c r="B24" s="10" t="s">
        <v>24</v>
      </c>
      <c r="C24" s="18">
        <v>43322</v>
      </c>
      <c r="D24" s="37" t="s">
        <v>31</v>
      </c>
      <c r="E24" s="28" t="s">
        <v>62</v>
      </c>
      <c r="F24" s="29">
        <v>5.0000000000000001E-3</v>
      </c>
    </row>
    <row r="25" spans="1:6" ht="15.75" x14ac:dyDescent="0.25">
      <c r="A25" s="29">
        <v>17</v>
      </c>
      <c r="B25" s="10" t="s">
        <v>24</v>
      </c>
      <c r="C25" s="18">
        <v>43322</v>
      </c>
      <c r="D25" s="37" t="s">
        <v>31</v>
      </c>
      <c r="E25" s="28" t="s">
        <v>64</v>
      </c>
      <c r="F25" s="29">
        <v>5.0000000000000001E-3</v>
      </c>
    </row>
    <row r="26" spans="1:6" ht="15.75" x14ac:dyDescent="0.25">
      <c r="A26" s="29">
        <v>18</v>
      </c>
      <c r="B26" s="10" t="s">
        <v>24</v>
      </c>
      <c r="C26" s="18">
        <v>43313</v>
      </c>
      <c r="D26" s="37" t="s">
        <v>31</v>
      </c>
      <c r="E26" s="28" t="s">
        <v>72</v>
      </c>
      <c r="F26" s="29">
        <v>5.0000000000000001E-3</v>
      </c>
    </row>
    <row r="27" spans="1:6" ht="15.75" x14ac:dyDescent="0.25">
      <c r="A27" s="29">
        <v>19</v>
      </c>
      <c r="B27" s="11" t="s">
        <v>24</v>
      </c>
      <c r="C27" s="18">
        <v>43313</v>
      </c>
      <c r="D27" s="37" t="s">
        <v>31</v>
      </c>
      <c r="E27" s="28" t="s">
        <v>74</v>
      </c>
      <c r="F27" s="29">
        <v>5.0000000000000001E-3</v>
      </c>
    </row>
    <row r="28" spans="1:6" ht="15.75" x14ac:dyDescent="0.25">
      <c r="A28" s="29">
        <v>20</v>
      </c>
      <c r="B28" s="10" t="s">
        <v>24</v>
      </c>
      <c r="C28" s="18">
        <v>43313</v>
      </c>
      <c r="D28" s="37" t="s">
        <v>31</v>
      </c>
      <c r="E28" s="28" t="s">
        <v>76</v>
      </c>
      <c r="F28" s="29">
        <v>5.0000000000000001E-3</v>
      </c>
    </row>
    <row r="29" spans="1:6" ht="15.75" x14ac:dyDescent="0.25">
      <c r="A29" s="29">
        <v>21</v>
      </c>
      <c r="B29" s="10" t="s">
        <v>24</v>
      </c>
      <c r="C29" s="18">
        <v>43313</v>
      </c>
      <c r="D29" s="37" t="s">
        <v>31</v>
      </c>
      <c r="E29" s="28" t="s">
        <v>79</v>
      </c>
      <c r="F29" s="29">
        <v>5.0000000000000001E-3</v>
      </c>
    </row>
    <row r="30" spans="1:6" ht="15.75" x14ac:dyDescent="0.25">
      <c r="A30" s="29">
        <v>22</v>
      </c>
      <c r="B30" s="10" t="s">
        <v>24</v>
      </c>
      <c r="C30" s="18">
        <v>43313</v>
      </c>
      <c r="D30" s="37" t="s">
        <v>31</v>
      </c>
      <c r="E30" s="28" t="s">
        <v>80</v>
      </c>
      <c r="F30" s="29">
        <v>5.0000000000000001E-3</v>
      </c>
    </row>
    <row r="31" spans="1:6" ht="15.75" x14ac:dyDescent="0.25">
      <c r="A31" s="29">
        <v>23</v>
      </c>
      <c r="B31" s="10" t="s">
        <v>24</v>
      </c>
      <c r="C31" s="18">
        <v>43319</v>
      </c>
      <c r="D31" s="37" t="s">
        <v>31</v>
      </c>
      <c r="E31" s="28" t="s">
        <v>82</v>
      </c>
      <c r="F31" s="29">
        <v>5.0000000000000001E-3</v>
      </c>
    </row>
    <row r="32" spans="1:6" ht="15.75" x14ac:dyDescent="0.25">
      <c r="A32" s="29">
        <v>24</v>
      </c>
      <c r="B32" s="11" t="s">
        <v>24</v>
      </c>
      <c r="C32" s="18">
        <v>43319</v>
      </c>
      <c r="D32" s="37" t="s">
        <v>31</v>
      </c>
      <c r="E32" s="28" t="s">
        <v>84</v>
      </c>
      <c r="F32" s="29">
        <v>5.0000000000000001E-3</v>
      </c>
    </row>
    <row r="33" spans="1:6" ht="15.75" x14ac:dyDescent="0.25">
      <c r="A33" s="29">
        <v>25</v>
      </c>
      <c r="B33" s="10" t="s">
        <v>24</v>
      </c>
      <c r="C33" s="18">
        <v>43321</v>
      </c>
      <c r="D33" s="37" t="s">
        <v>31</v>
      </c>
      <c r="E33" s="28" t="s">
        <v>86</v>
      </c>
      <c r="F33" s="29">
        <v>5.0000000000000001E-3</v>
      </c>
    </row>
    <row r="34" spans="1:6" ht="15.75" x14ac:dyDescent="0.25">
      <c r="A34" s="29">
        <v>26</v>
      </c>
      <c r="B34" s="10" t="s">
        <v>24</v>
      </c>
      <c r="C34" s="18">
        <v>43315</v>
      </c>
      <c r="D34" s="37" t="s">
        <v>31</v>
      </c>
      <c r="E34" s="28" t="s">
        <v>88</v>
      </c>
      <c r="F34" s="29">
        <v>5.0000000000000001E-3</v>
      </c>
    </row>
    <row r="35" spans="1:6" ht="15.75" x14ac:dyDescent="0.25">
      <c r="A35" s="29">
        <v>27</v>
      </c>
      <c r="B35" s="10" t="s">
        <v>24</v>
      </c>
      <c r="C35" s="18">
        <v>43322</v>
      </c>
      <c r="D35" s="37" t="s">
        <v>31</v>
      </c>
      <c r="E35" s="28" t="s">
        <v>90</v>
      </c>
      <c r="F35" s="29">
        <v>5.0000000000000001E-3</v>
      </c>
    </row>
    <row r="36" spans="1:6" ht="15.75" x14ac:dyDescent="0.25">
      <c r="A36" s="29">
        <v>28</v>
      </c>
      <c r="B36" s="10" t="s">
        <v>24</v>
      </c>
      <c r="C36" s="18">
        <v>43328</v>
      </c>
      <c r="D36" s="37" t="s">
        <v>31</v>
      </c>
      <c r="E36" s="28" t="s">
        <v>92</v>
      </c>
      <c r="F36" s="29">
        <v>5.0000000000000001E-3</v>
      </c>
    </row>
    <row r="37" spans="1:6" ht="15.75" x14ac:dyDescent="0.25">
      <c r="A37" s="29">
        <v>29</v>
      </c>
      <c r="B37" s="11" t="s">
        <v>24</v>
      </c>
      <c r="C37" s="18">
        <v>43329</v>
      </c>
      <c r="D37" s="37" t="s">
        <v>31</v>
      </c>
      <c r="E37" s="28" t="s">
        <v>94</v>
      </c>
      <c r="F37" s="29">
        <v>5.0000000000000001E-3</v>
      </c>
    </row>
    <row r="38" spans="1:6" ht="15.75" x14ac:dyDescent="0.25">
      <c r="A38" s="29">
        <v>30</v>
      </c>
      <c r="B38" s="10" t="s">
        <v>24</v>
      </c>
      <c r="C38" s="18">
        <v>43322</v>
      </c>
      <c r="D38" s="37" t="s">
        <v>31</v>
      </c>
      <c r="E38" s="28" t="s">
        <v>96</v>
      </c>
      <c r="F38" s="29">
        <v>5.0000000000000001E-3</v>
      </c>
    </row>
    <row r="39" spans="1:6" ht="15.75" x14ac:dyDescent="0.25">
      <c r="A39" s="29">
        <v>31</v>
      </c>
      <c r="B39" s="10" t="s">
        <v>24</v>
      </c>
      <c r="C39" s="35">
        <v>43343</v>
      </c>
      <c r="D39" s="37" t="s">
        <v>31</v>
      </c>
      <c r="E39" s="39" t="s">
        <v>98</v>
      </c>
      <c r="F39" s="37">
        <v>0.03</v>
      </c>
    </row>
    <row r="40" spans="1:6" ht="15.75" x14ac:dyDescent="0.25">
      <c r="A40" s="29">
        <v>32</v>
      </c>
      <c r="B40" s="10" t="s">
        <v>24</v>
      </c>
      <c r="C40" s="35">
        <v>43315</v>
      </c>
      <c r="D40" s="37" t="s">
        <v>31</v>
      </c>
      <c r="E40" s="39" t="s">
        <v>99</v>
      </c>
      <c r="F40" s="37">
        <v>0.15</v>
      </c>
    </row>
    <row r="41" spans="1:6" ht="15.75" x14ac:dyDescent="0.25">
      <c r="A41" s="29">
        <v>33</v>
      </c>
      <c r="B41" s="10" t="s">
        <v>24</v>
      </c>
      <c r="C41" s="35">
        <v>43315</v>
      </c>
      <c r="D41" s="37" t="s">
        <v>31</v>
      </c>
      <c r="E41" s="39" t="s">
        <v>100</v>
      </c>
      <c r="F41" s="37">
        <v>0.15</v>
      </c>
    </row>
    <row r="42" spans="1:6" ht="15.75" x14ac:dyDescent="0.25">
      <c r="A42" s="29">
        <v>34</v>
      </c>
      <c r="B42" s="10" t="s">
        <v>24</v>
      </c>
      <c r="C42" s="35">
        <v>43315</v>
      </c>
      <c r="D42" s="37" t="s">
        <v>31</v>
      </c>
      <c r="E42" s="39" t="s">
        <v>101</v>
      </c>
      <c r="F42" s="37">
        <v>0.15</v>
      </c>
    </row>
    <row r="43" spans="1:6" ht="15.75" x14ac:dyDescent="0.25">
      <c r="A43" s="29">
        <v>35</v>
      </c>
      <c r="B43" s="10" t="s">
        <v>24</v>
      </c>
      <c r="C43" s="35">
        <v>43315</v>
      </c>
      <c r="D43" s="37" t="s">
        <v>31</v>
      </c>
      <c r="E43" s="39" t="s">
        <v>102</v>
      </c>
      <c r="F43" s="37">
        <v>0.15</v>
      </c>
    </row>
    <row r="44" spans="1:6" ht="15.75" x14ac:dyDescent="0.25">
      <c r="A44" s="29">
        <v>36</v>
      </c>
      <c r="B44" s="10" t="s">
        <v>24</v>
      </c>
      <c r="C44" s="35">
        <v>43315</v>
      </c>
      <c r="D44" s="37" t="s">
        <v>31</v>
      </c>
      <c r="E44" s="39" t="s">
        <v>103</v>
      </c>
      <c r="F44" s="37">
        <v>0.15</v>
      </c>
    </row>
    <row r="45" spans="1:6" ht="15.75" x14ac:dyDescent="0.25">
      <c r="A45" s="29">
        <v>37</v>
      </c>
      <c r="B45" s="10" t="s">
        <v>24</v>
      </c>
      <c r="C45" s="35">
        <v>43315</v>
      </c>
      <c r="D45" s="37" t="s">
        <v>31</v>
      </c>
      <c r="E45" s="39" t="s">
        <v>103</v>
      </c>
      <c r="F45" s="37">
        <v>0.15</v>
      </c>
    </row>
    <row r="46" spans="1:6" ht="15.75" x14ac:dyDescent="0.25">
      <c r="A46" s="29">
        <v>38</v>
      </c>
      <c r="B46" s="10" t="s">
        <v>24</v>
      </c>
      <c r="C46" s="35">
        <v>43315</v>
      </c>
      <c r="D46" s="37" t="s">
        <v>31</v>
      </c>
      <c r="E46" s="39" t="s">
        <v>104</v>
      </c>
      <c r="F46" s="37">
        <v>0.15</v>
      </c>
    </row>
    <row r="47" spans="1:6" ht="15.75" x14ac:dyDescent="0.25">
      <c r="A47" s="29">
        <v>39</v>
      </c>
      <c r="B47" s="10" t="s">
        <v>24</v>
      </c>
      <c r="C47" s="35">
        <v>43315</v>
      </c>
      <c r="D47" s="37" t="s">
        <v>31</v>
      </c>
      <c r="E47" s="39" t="s">
        <v>105</v>
      </c>
      <c r="F47" s="37">
        <v>0.15</v>
      </c>
    </row>
    <row r="48" spans="1:6" ht="15.75" x14ac:dyDescent="0.25">
      <c r="A48" s="29">
        <v>40</v>
      </c>
      <c r="B48" s="10" t="s">
        <v>24</v>
      </c>
      <c r="C48" s="35">
        <v>43315</v>
      </c>
      <c r="D48" s="37" t="s">
        <v>31</v>
      </c>
      <c r="E48" s="39" t="s">
        <v>106</v>
      </c>
      <c r="F48" s="37">
        <v>0.15</v>
      </c>
    </row>
    <row r="49" spans="1:6" ht="15.75" x14ac:dyDescent="0.25">
      <c r="A49" s="29">
        <v>41</v>
      </c>
      <c r="B49" s="10" t="s">
        <v>24</v>
      </c>
      <c r="C49" s="35">
        <v>43315</v>
      </c>
      <c r="D49" s="37" t="s">
        <v>31</v>
      </c>
      <c r="E49" s="39" t="s">
        <v>107</v>
      </c>
      <c r="F49" s="37">
        <v>0.15</v>
      </c>
    </row>
    <row r="50" spans="1:6" x14ac:dyDescent="0.2">
      <c r="C50" s="1" t="s">
        <v>18</v>
      </c>
      <c r="D50" s="1" t="s">
        <v>18</v>
      </c>
    </row>
    <row r="51" spans="1:6" x14ac:dyDescent="0.2">
      <c r="C51" s="1" t="s">
        <v>18</v>
      </c>
      <c r="D51" s="1" t="s">
        <v>18</v>
      </c>
    </row>
    <row r="52" spans="1:6" x14ac:dyDescent="0.2">
      <c r="C52" s="1" t="s">
        <v>18</v>
      </c>
      <c r="D52" s="1" t="s">
        <v>18</v>
      </c>
    </row>
    <row r="53" spans="1:6" x14ac:dyDescent="0.2">
      <c r="C53" s="1" t="s">
        <v>18</v>
      </c>
      <c r="D53" s="1" t="s">
        <v>18</v>
      </c>
    </row>
    <row r="54" spans="1:6" x14ac:dyDescent="0.2">
      <c r="C54" s="1" t="s">
        <v>18</v>
      </c>
      <c r="D54" s="1" t="s">
        <v>18</v>
      </c>
    </row>
    <row r="55" spans="1:6" x14ac:dyDescent="0.2">
      <c r="C55" s="1" t="s">
        <v>18</v>
      </c>
      <c r="D55" s="1" t="s">
        <v>18</v>
      </c>
    </row>
    <row r="56" spans="1:6" x14ac:dyDescent="0.2">
      <c r="C56" s="1" t="s">
        <v>18</v>
      </c>
      <c r="D56" s="1" t="s">
        <v>18</v>
      </c>
    </row>
    <row r="57" spans="1:6" x14ac:dyDescent="0.2">
      <c r="C57" s="1" t="s">
        <v>18</v>
      </c>
      <c r="D57" s="1" t="s">
        <v>18</v>
      </c>
    </row>
    <row r="58" spans="1:6" x14ac:dyDescent="0.2">
      <c r="C58" s="1" t="s">
        <v>18</v>
      </c>
      <c r="D58" s="1" t="s">
        <v>18</v>
      </c>
    </row>
    <row r="59" spans="1:6" x14ac:dyDescent="0.2">
      <c r="C59" s="1" t="s">
        <v>18</v>
      </c>
      <c r="D59" s="1" t="s">
        <v>18</v>
      </c>
    </row>
    <row r="60" spans="1:6" x14ac:dyDescent="0.2">
      <c r="C60" s="1" t="s">
        <v>18</v>
      </c>
      <c r="D60" s="1" t="s">
        <v>18</v>
      </c>
    </row>
    <row r="61" spans="1:6" x14ac:dyDescent="0.2">
      <c r="C61" s="1" t="s">
        <v>18</v>
      </c>
      <c r="D61" s="1" t="s">
        <v>18</v>
      </c>
    </row>
    <row r="62" spans="1:6" x14ac:dyDescent="0.2">
      <c r="C62" s="1" t="s">
        <v>18</v>
      </c>
      <c r="D62" s="1" t="s">
        <v>18</v>
      </c>
    </row>
    <row r="63" spans="1:6" x14ac:dyDescent="0.2">
      <c r="C63" s="1" t="s">
        <v>18</v>
      </c>
      <c r="D63" s="1" t="s">
        <v>18</v>
      </c>
    </row>
    <row r="64" spans="1:6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D6395" s="1" t="s">
        <v>18</v>
      </c>
    </row>
    <row r="6396" spans="3:4" x14ac:dyDescent="0.2">
      <c r="D6396" s="1" t="s">
        <v>18</v>
      </c>
    </row>
  </sheetData>
  <autoFilter ref="A8:F7609">
    <sortState ref="A9:F7881">
      <sortCondition ref="C8:C79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3 B24:B26 B29:B31 B34:B36 B15 B19:B21 B10 B39:B49">
    <cfRule type="expression" dxfId="132" priority="391" stopIfTrue="1">
      <formula>AND(#REF!&gt;0,B10="")</formula>
    </cfRule>
  </conditionalFormatting>
  <conditionalFormatting sqref="B12 B23 B28 B33 B38 B17:B18">
    <cfRule type="expression" dxfId="131" priority="390" stopIfTrue="1">
      <formula>AND(#REF!&gt;0,B12="")</formula>
    </cfRule>
  </conditionalFormatting>
  <conditionalFormatting sqref="B14">
    <cfRule type="expression" dxfId="130" priority="211" stopIfTrue="1">
      <formula>AND(#REF!&gt;0,B14="")</formula>
    </cfRule>
  </conditionalFormatting>
  <conditionalFormatting sqref="E16:E21 E27:E38 E10:E14">
    <cfRule type="expression" dxfId="129" priority="24" stopIfTrue="1">
      <formula>AND(#REF!&gt;0,E10="")</formula>
    </cfRule>
  </conditionalFormatting>
  <conditionalFormatting sqref="E17:E20">
    <cfRule type="expression" dxfId="128" priority="25" stopIfTrue="1">
      <formula>AND($F40&gt;"",E17="")</formula>
    </cfRule>
  </conditionalFormatting>
  <conditionalFormatting sqref="E17:E20">
    <cfRule type="expression" dxfId="127" priority="26" stopIfTrue="1">
      <formula>AND(#REF!&gt;0,$D40="")</formula>
    </cfRule>
  </conditionalFormatting>
  <conditionalFormatting sqref="E17:E20">
    <cfRule type="expression" dxfId="126" priority="27" stopIfTrue="1">
      <formula>AND(OR(AH40&gt;0,AI40&gt;0,AT40&gt;0),$D40="")</formula>
    </cfRule>
  </conditionalFormatting>
  <conditionalFormatting sqref="E17:E20">
    <cfRule type="expression" dxfId="125" priority="28" stopIfTrue="1">
      <formula>AND(OR(AG40&gt;0,AQ40&gt;0,AS40&gt;0),$D40="")</formula>
    </cfRule>
  </conditionalFormatting>
  <conditionalFormatting sqref="E16 E13:E14">
    <cfRule type="expression" dxfId="124" priority="29" stopIfTrue="1">
      <formula>AND($F44&gt;"",E13="")</formula>
    </cfRule>
  </conditionalFormatting>
  <conditionalFormatting sqref="E16 E13:E14">
    <cfRule type="expression" dxfId="123" priority="30" stopIfTrue="1">
      <formula>AND(#REF!&gt;0,$D44="")</formula>
    </cfRule>
  </conditionalFormatting>
  <conditionalFormatting sqref="E16 E13:E14">
    <cfRule type="expression" dxfId="122" priority="31" stopIfTrue="1">
      <formula>AND(OR(AH44&gt;0,AI44&gt;0,AT44&gt;0),$D44="")</formula>
    </cfRule>
  </conditionalFormatting>
  <conditionalFormatting sqref="E16 E13:E14">
    <cfRule type="expression" dxfId="121" priority="32" stopIfTrue="1">
      <formula>AND(OR(AG44&gt;0,AQ44&gt;0,AS44&gt;0),$D44="")</formula>
    </cfRule>
  </conditionalFormatting>
  <conditionalFormatting sqref="E9">
    <cfRule type="expression" dxfId="120" priority="21" stopIfTrue="1">
      <formula>AND(#REF!&gt;0,E9="")</formula>
    </cfRule>
  </conditionalFormatting>
  <conditionalFormatting sqref="E9">
    <cfRule type="expression" dxfId="119" priority="20" stopIfTrue="1">
      <formula>AND($F12&gt;"",E9="")</formula>
    </cfRule>
  </conditionalFormatting>
  <conditionalFormatting sqref="E9">
    <cfRule type="expression" dxfId="118" priority="19" stopIfTrue="1">
      <formula>AND(#REF!&gt;0,$D12="")</formula>
    </cfRule>
  </conditionalFormatting>
  <conditionalFormatting sqref="E9">
    <cfRule type="expression" dxfId="117" priority="22" stopIfTrue="1">
      <formula>AND(OR(AH12&gt;0,AI12&gt;0,AT12&gt;0),$D12="")</formula>
    </cfRule>
  </conditionalFormatting>
  <conditionalFormatting sqref="E9">
    <cfRule type="expression" dxfId="116" priority="23" stopIfTrue="1">
      <formula>AND(OR(AG12&gt;0,AQ12&gt;0,AS12&gt;0),$D12="")</formula>
    </cfRule>
  </conditionalFormatting>
  <conditionalFormatting sqref="E15">
    <cfRule type="expression" dxfId="115" priority="16" stopIfTrue="1">
      <formula>AND($F20&gt;"",E15="")</formula>
    </cfRule>
  </conditionalFormatting>
  <conditionalFormatting sqref="E15">
    <cfRule type="expression" dxfId="114" priority="15" stopIfTrue="1">
      <formula>AND(#REF!&gt;0,$D20="")</formula>
    </cfRule>
  </conditionalFormatting>
  <conditionalFormatting sqref="E15">
    <cfRule type="expression" dxfId="113" priority="17" stopIfTrue="1">
      <formula>AND(OR(AH20&gt;0,AI20&gt;0,AT20&gt;0),$D20="")</formula>
    </cfRule>
  </conditionalFormatting>
  <conditionalFormatting sqref="E15">
    <cfRule type="expression" dxfId="112" priority="18" stopIfTrue="1">
      <formula>AND(OR(AG20&gt;0,AQ20&gt;0,AS20&gt;0),$D20="")</formula>
    </cfRule>
  </conditionalFormatting>
  <conditionalFormatting sqref="E15">
    <cfRule type="expression" dxfId="111" priority="14" stopIfTrue="1">
      <formula>AND(#REF!&gt;0,E15="")</formula>
    </cfRule>
  </conditionalFormatting>
  <conditionalFormatting sqref="E10:E12">
    <cfRule type="expression" dxfId="110" priority="33" stopIfTrue="1">
      <formula>AND($F41&gt;"",E10="")</formula>
    </cfRule>
  </conditionalFormatting>
  <conditionalFormatting sqref="E10:E12">
    <cfRule type="expression" dxfId="109" priority="34" stopIfTrue="1">
      <formula>AND(#REF!&gt;0,$D41="")</formula>
    </cfRule>
  </conditionalFormatting>
  <conditionalFormatting sqref="E10:E12">
    <cfRule type="expression" dxfId="108" priority="35" stopIfTrue="1">
      <formula>AND(OR(AH41&gt;0,AI41&gt;0,AT41&gt;0),$D41="")</formula>
    </cfRule>
  </conditionalFormatting>
  <conditionalFormatting sqref="E10:E12">
    <cfRule type="expression" dxfId="107" priority="36" stopIfTrue="1">
      <formula>AND(OR(AG41&gt;0,AQ41&gt;0,AS41&gt;0),$D41="")</formula>
    </cfRule>
  </conditionalFormatting>
  <conditionalFormatting sqref="E27:E35">
    <cfRule type="expression" dxfId="106" priority="37" stopIfTrue="1">
      <formula>AND($F41&gt;"",E27="")</formula>
    </cfRule>
  </conditionalFormatting>
  <conditionalFormatting sqref="E27:E35">
    <cfRule type="expression" dxfId="105" priority="38" stopIfTrue="1">
      <formula>AND(#REF!&gt;0,$D41="")</formula>
    </cfRule>
  </conditionalFormatting>
  <conditionalFormatting sqref="E27:E35">
    <cfRule type="expression" dxfId="104" priority="39" stopIfTrue="1">
      <formula>AND(OR(AH41&gt;0,AI41&gt;0,AT41&gt;0),$D41="")</formula>
    </cfRule>
  </conditionalFormatting>
  <conditionalFormatting sqref="E27:E35">
    <cfRule type="expression" dxfId="103" priority="40" stopIfTrue="1">
      <formula>AND(OR(AG41&gt;0,AQ41&gt;0,AS41&gt;0),$D41="")</formula>
    </cfRule>
  </conditionalFormatting>
  <conditionalFormatting sqref="E21">
    <cfRule type="expression" dxfId="102" priority="41" stopIfTrue="1">
      <formula>AND($F40&gt;"",E21="")</formula>
    </cfRule>
  </conditionalFormatting>
  <conditionalFormatting sqref="E21">
    <cfRule type="expression" dxfId="101" priority="42" stopIfTrue="1">
      <formula>AND(#REF!&gt;0,$D40="")</formula>
    </cfRule>
  </conditionalFormatting>
  <conditionalFormatting sqref="E21">
    <cfRule type="expression" dxfId="100" priority="43" stopIfTrue="1">
      <formula>AND(OR(AH40&gt;0,AI40&gt;0,AT40&gt;0),$D40="")</formula>
    </cfRule>
  </conditionalFormatting>
  <conditionalFormatting sqref="E21">
    <cfRule type="expression" dxfId="99" priority="44" stopIfTrue="1">
      <formula>AND(OR(AG40&gt;0,AQ40&gt;0,AS40&gt;0),$D40="")</formula>
    </cfRule>
  </conditionalFormatting>
  <conditionalFormatting sqref="E24:E26">
    <cfRule type="expression" dxfId="98" priority="6" stopIfTrue="1">
      <formula>AND($F29&gt;"",E24="")</formula>
    </cfRule>
  </conditionalFormatting>
  <conditionalFormatting sqref="E24:E26">
    <cfRule type="expression" dxfId="97" priority="5" stopIfTrue="1">
      <formula>AND(#REF!&gt;0,$D29="")</formula>
    </cfRule>
  </conditionalFormatting>
  <conditionalFormatting sqref="E24:E26">
    <cfRule type="expression" dxfId="96" priority="7" stopIfTrue="1">
      <formula>AND(OR(AH29&gt;0,AI29&gt;0,AT29&gt;0),$D29="")</formula>
    </cfRule>
  </conditionalFormatting>
  <conditionalFormatting sqref="E24:E26">
    <cfRule type="expression" dxfId="95" priority="8" stopIfTrue="1">
      <formula>AND(OR(AG29&gt;0,AQ29&gt;0,AS29&gt;0),$D29="")</formula>
    </cfRule>
  </conditionalFormatting>
  <conditionalFormatting sqref="E24:E26">
    <cfRule type="expression" dxfId="94" priority="4" stopIfTrue="1">
      <formula>AND(#REF!&gt;0,E24="")</formula>
    </cfRule>
  </conditionalFormatting>
  <conditionalFormatting sqref="E22:E23">
    <cfRule type="expression" dxfId="93" priority="11" stopIfTrue="1">
      <formula>AND($F27&gt;"",E22="")</formula>
    </cfRule>
  </conditionalFormatting>
  <conditionalFormatting sqref="E22:E23">
    <cfRule type="expression" dxfId="92" priority="10" stopIfTrue="1">
      <formula>AND(#REF!&gt;0,$D27="")</formula>
    </cfRule>
  </conditionalFormatting>
  <conditionalFormatting sqref="E22:E23">
    <cfRule type="expression" dxfId="91" priority="12" stopIfTrue="1">
      <formula>AND(OR(AH27&gt;0,AI27&gt;0,AT27&gt;0),$D27="")</formula>
    </cfRule>
  </conditionalFormatting>
  <conditionalFormatting sqref="E22:E23">
    <cfRule type="expression" dxfId="90" priority="13" stopIfTrue="1">
      <formula>AND(OR(AG27&gt;0,AQ27&gt;0,AS27&gt;0),$D27="")</formula>
    </cfRule>
  </conditionalFormatting>
  <conditionalFormatting sqref="E22:E23">
    <cfRule type="expression" dxfId="89" priority="9" stopIfTrue="1">
      <formula>AND(#REF!&gt;0,E22="")</formula>
    </cfRule>
  </conditionalFormatting>
  <conditionalFormatting sqref="C9:C38">
    <cfRule type="expression" dxfId="88" priority="2" stopIfTrue="1">
      <formula>AND($AD9&gt;0,C9="")</formula>
    </cfRule>
    <cfRule type="expression" dxfId="87" priority="3" stopIfTrue="1">
      <formula>AND(NOT(G9=""),C9="")</formula>
    </cfRule>
  </conditionalFormatting>
  <conditionalFormatting sqref="C9:C38">
    <cfRule type="expression" dxfId="86" priority="1" stopIfTrue="1">
      <formula>AND(#REF!&gt;0,C9="")</formula>
    </cfRule>
  </conditionalFormatting>
  <conditionalFormatting sqref="E36:E38">
    <cfRule type="expression" dxfId="85" priority="1100" stopIfTrue="1">
      <formula>AND(#REF!&gt;"",E36="")</formula>
    </cfRule>
  </conditionalFormatting>
  <conditionalFormatting sqref="E36:E38">
    <cfRule type="expression" dxfId="84" priority="1102" stopIfTrue="1">
      <formula>AND(#REF!&gt;0,#REF!="")</formula>
    </cfRule>
  </conditionalFormatting>
  <conditionalFormatting sqref="E36:E38">
    <cfRule type="expression" dxfId="83" priority="1104" stopIfTrue="1">
      <formula>AND(OR(#REF!&gt;0,#REF!&gt;0,#REF!&gt;0),#REF!="")</formula>
    </cfRule>
  </conditionalFormatting>
  <conditionalFormatting sqref="E36:E38">
    <cfRule type="expression" dxfId="82" priority="1106" stopIfTrue="1">
      <formula>AND(OR(#REF!&gt;0,#REF!&gt;0,#REF!&gt;0),#REF!="")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9" zoomScaleNormal="100" zoomScaleSheetLayoutView="85" workbookViewId="0">
      <selection activeCell="G49" sqref="G49"/>
    </sheetView>
  </sheetViews>
  <sheetFormatPr defaultColWidth="9.140625"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7" t="s">
        <v>29</v>
      </c>
      <c r="B1" s="58"/>
      <c r="C1" s="58"/>
      <c r="D1" s="58"/>
      <c r="E1" s="58"/>
      <c r="F1" s="58"/>
      <c r="G1" s="58"/>
      <c r="H1" s="31"/>
      <c r="I1" s="32"/>
      <c r="J1" s="31"/>
    </row>
    <row r="2" spans="1:10" ht="15.75" x14ac:dyDescent="0.25">
      <c r="A2" s="57" t="s">
        <v>22</v>
      </c>
      <c r="B2" s="58"/>
      <c r="C2" s="58"/>
      <c r="D2" s="58"/>
      <c r="E2" s="58"/>
      <c r="F2" s="58"/>
      <c r="G2" s="58"/>
      <c r="H2" s="58"/>
      <c r="I2" s="58"/>
      <c r="J2" s="31"/>
    </row>
    <row r="3" spans="1:10" ht="18" customHeight="1" x14ac:dyDescent="0.25">
      <c r="A3" s="57" t="s">
        <v>67</v>
      </c>
      <c r="B3" s="58"/>
      <c r="C3" s="58"/>
      <c r="D3" s="58"/>
      <c r="E3" s="58"/>
      <c r="F3" s="58"/>
      <c r="G3" s="58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9" t="s">
        <v>3</v>
      </c>
      <c r="B5" s="59" t="s">
        <v>19</v>
      </c>
      <c r="C5" s="53" t="s">
        <v>4</v>
      </c>
      <c r="D5" s="53"/>
      <c r="E5" s="53"/>
      <c r="F5" s="54"/>
      <c r="G5" s="55" t="s">
        <v>5</v>
      </c>
      <c r="H5" s="55"/>
      <c r="I5" s="56"/>
      <c r="J5" s="55"/>
    </row>
    <row r="6" spans="1:10" ht="12.75" customHeight="1" x14ac:dyDescent="0.2">
      <c r="A6" s="60"/>
      <c r="B6" s="60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1" t="s">
        <v>23</v>
      </c>
      <c r="J6" s="48" t="s">
        <v>9</v>
      </c>
    </row>
    <row r="7" spans="1:10" ht="84.75" customHeight="1" x14ac:dyDescent="0.2">
      <c r="A7" s="60"/>
      <c r="B7" s="60"/>
      <c r="C7" s="47"/>
      <c r="D7" s="47"/>
      <c r="E7" s="47"/>
      <c r="F7" s="47"/>
      <c r="G7" s="49"/>
      <c r="H7" s="49"/>
      <c r="I7" s="52"/>
      <c r="J7" s="49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25</v>
      </c>
      <c r="D9" s="28" t="s">
        <v>32</v>
      </c>
      <c r="E9" s="15">
        <v>0.4</v>
      </c>
      <c r="F9" s="16">
        <v>5.0000000000000001E-3</v>
      </c>
      <c r="G9" s="17" t="s">
        <v>33</v>
      </c>
      <c r="H9" s="18">
        <v>43313</v>
      </c>
      <c r="I9" s="34">
        <v>466.1</v>
      </c>
      <c r="J9" s="18" t="s">
        <v>27</v>
      </c>
    </row>
    <row r="10" spans="1:10" ht="15.75" x14ac:dyDescent="0.25">
      <c r="A10" s="29">
        <v>2</v>
      </c>
      <c r="B10" s="16" t="s">
        <v>24</v>
      </c>
      <c r="C10" s="15" t="s">
        <v>25</v>
      </c>
      <c r="D10" s="28" t="s">
        <v>41</v>
      </c>
      <c r="E10" s="15">
        <v>0.4</v>
      </c>
      <c r="F10" s="16">
        <v>5.0000000000000001E-3</v>
      </c>
      <c r="G10" s="17" t="s">
        <v>34</v>
      </c>
      <c r="H10" s="18">
        <v>43313</v>
      </c>
      <c r="I10" s="34">
        <v>466.1</v>
      </c>
      <c r="J10" s="18" t="s">
        <v>27</v>
      </c>
    </row>
    <row r="11" spans="1:10" ht="15.75" x14ac:dyDescent="0.25">
      <c r="A11" s="29">
        <v>3</v>
      </c>
      <c r="B11" s="16" t="s">
        <v>24</v>
      </c>
      <c r="C11" s="15" t="s">
        <v>25</v>
      </c>
      <c r="D11" s="28" t="s">
        <v>42</v>
      </c>
      <c r="E11" s="15">
        <v>0.4</v>
      </c>
      <c r="F11" s="16">
        <v>5.0000000000000001E-3</v>
      </c>
      <c r="G11" s="17" t="s">
        <v>35</v>
      </c>
      <c r="H11" s="18">
        <v>43313</v>
      </c>
      <c r="I11" s="34">
        <v>466.1</v>
      </c>
      <c r="J11" s="18" t="s">
        <v>27</v>
      </c>
    </row>
    <row r="12" spans="1:10" ht="15.75" x14ac:dyDescent="0.25">
      <c r="A12" s="29">
        <v>4</v>
      </c>
      <c r="B12" s="16" t="s">
        <v>24</v>
      </c>
      <c r="C12" s="15" t="s">
        <v>25</v>
      </c>
      <c r="D12" s="28" t="s">
        <v>43</v>
      </c>
      <c r="E12" s="15">
        <v>0.4</v>
      </c>
      <c r="F12" s="16">
        <v>5.0000000000000001E-3</v>
      </c>
      <c r="G12" s="17" t="s">
        <v>36</v>
      </c>
      <c r="H12" s="18">
        <v>43313</v>
      </c>
      <c r="I12" s="34">
        <v>466.1</v>
      </c>
      <c r="J12" s="18" t="s">
        <v>27</v>
      </c>
    </row>
    <row r="13" spans="1:10" ht="15.75" x14ac:dyDescent="0.25">
      <c r="A13" s="14">
        <v>5</v>
      </c>
      <c r="B13" s="16" t="s">
        <v>24</v>
      </c>
      <c r="C13" s="15" t="s">
        <v>25</v>
      </c>
      <c r="D13" s="28" t="s">
        <v>44</v>
      </c>
      <c r="E13" s="15">
        <v>0.4</v>
      </c>
      <c r="F13" s="16">
        <v>5.0000000000000001E-3</v>
      </c>
      <c r="G13" s="17" t="s">
        <v>37</v>
      </c>
      <c r="H13" s="18">
        <v>43313</v>
      </c>
      <c r="I13" s="34">
        <v>466.1</v>
      </c>
      <c r="J13" s="18" t="s">
        <v>27</v>
      </c>
    </row>
    <row r="14" spans="1:10" ht="15.75" x14ac:dyDescent="0.25">
      <c r="A14" s="29">
        <v>6</v>
      </c>
      <c r="B14" s="16" t="s">
        <v>24</v>
      </c>
      <c r="C14" s="15" t="s">
        <v>25</v>
      </c>
      <c r="D14" s="28" t="s">
        <v>45</v>
      </c>
      <c r="E14" s="15">
        <v>0.4</v>
      </c>
      <c r="F14" s="16">
        <v>5.0000000000000001E-3</v>
      </c>
      <c r="G14" s="17" t="s">
        <v>38</v>
      </c>
      <c r="H14" s="18">
        <v>43315</v>
      </c>
      <c r="I14" s="34">
        <v>466.1</v>
      </c>
      <c r="J14" s="18" t="s">
        <v>27</v>
      </c>
    </row>
    <row r="15" spans="1:10" ht="15.75" x14ac:dyDescent="0.25">
      <c r="A15" s="29">
        <v>7</v>
      </c>
      <c r="B15" s="16" t="s">
        <v>24</v>
      </c>
      <c r="C15" s="15" t="s">
        <v>25</v>
      </c>
      <c r="D15" s="28" t="s">
        <v>46</v>
      </c>
      <c r="E15" s="15">
        <v>0.4</v>
      </c>
      <c r="F15" s="16">
        <v>5.0000000000000001E-3</v>
      </c>
      <c r="G15" s="17" t="s">
        <v>39</v>
      </c>
      <c r="H15" s="18">
        <v>43315</v>
      </c>
      <c r="I15" s="34">
        <v>466.1</v>
      </c>
      <c r="J15" s="18" t="s">
        <v>27</v>
      </c>
    </row>
    <row r="16" spans="1:10" ht="15.75" x14ac:dyDescent="0.25">
      <c r="A16" s="14">
        <v>8</v>
      </c>
      <c r="B16" s="16" t="s">
        <v>24</v>
      </c>
      <c r="C16" s="15" t="s">
        <v>25</v>
      </c>
      <c r="D16" s="28" t="s">
        <v>47</v>
      </c>
      <c r="E16" s="15">
        <v>0.4</v>
      </c>
      <c r="F16" s="16">
        <v>5.0000000000000001E-3</v>
      </c>
      <c r="G16" s="17" t="s">
        <v>40</v>
      </c>
      <c r="H16" s="18">
        <v>43318</v>
      </c>
      <c r="I16" s="34">
        <v>466.1</v>
      </c>
      <c r="J16" s="18" t="s">
        <v>27</v>
      </c>
    </row>
    <row r="17" spans="1:10" ht="15.75" x14ac:dyDescent="0.25">
      <c r="A17" s="29">
        <v>9</v>
      </c>
      <c r="B17" s="16" t="s">
        <v>24</v>
      </c>
      <c r="C17" s="15" t="s">
        <v>25</v>
      </c>
      <c r="D17" s="28" t="s">
        <v>48</v>
      </c>
      <c r="E17" s="15">
        <v>0.4</v>
      </c>
      <c r="F17" s="16">
        <v>5.0000000000000001E-3</v>
      </c>
      <c r="G17" s="17" t="s">
        <v>49</v>
      </c>
      <c r="H17" s="18">
        <v>43318</v>
      </c>
      <c r="I17" s="34">
        <v>466.1</v>
      </c>
      <c r="J17" s="18" t="s">
        <v>27</v>
      </c>
    </row>
    <row r="18" spans="1:10" ht="15.75" x14ac:dyDescent="0.25">
      <c r="A18" s="29">
        <v>10</v>
      </c>
      <c r="B18" s="16" t="s">
        <v>24</v>
      </c>
      <c r="C18" s="15" t="s">
        <v>25</v>
      </c>
      <c r="D18" s="28" t="s">
        <v>51</v>
      </c>
      <c r="E18" s="15">
        <v>0.4</v>
      </c>
      <c r="F18" s="16">
        <v>5.0000000000000001E-3</v>
      </c>
      <c r="G18" s="17" t="s">
        <v>50</v>
      </c>
      <c r="H18" s="18">
        <v>43318</v>
      </c>
      <c r="I18" s="34">
        <v>466.1</v>
      </c>
      <c r="J18" s="18" t="s">
        <v>27</v>
      </c>
    </row>
    <row r="19" spans="1:10" ht="15.75" x14ac:dyDescent="0.25">
      <c r="A19" s="29">
        <v>11</v>
      </c>
      <c r="B19" s="16" t="s">
        <v>24</v>
      </c>
      <c r="C19" s="15" t="s">
        <v>25</v>
      </c>
      <c r="D19" s="28" t="s">
        <v>53</v>
      </c>
      <c r="E19" s="15">
        <v>0.4</v>
      </c>
      <c r="F19" s="16">
        <v>5.0000000000000001E-3</v>
      </c>
      <c r="G19" s="17" t="s">
        <v>52</v>
      </c>
      <c r="H19" s="18">
        <v>43318</v>
      </c>
      <c r="I19" s="34">
        <v>466.1</v>
      </c>
      <c r="J19" s="18" t="s">
        <v>27</v>
      </c>
    </row>
    <row r="20" spans="1:10" ht="15.75" x14ac:dyDescent="0.25">
      <c r="A20" s="14">
        <v>12</v>
      </c>
      <c r="B20" s="16" t="s">
        <v>24</v>
      </c>
      <c r="C20" s="15" t="s">
        <v>25</v>
      </c>
      <c r="D20" s="28" t="s">
        <v>54</v>
      </c>
      <c r="E20" s="15">
        <v>0.4</v>
      </c>
      <c r="F20" s="16">
        <v>5.0000000000000001E-3</v>
      </c>
      <c r="G20" s="17" t="s">
        <v>55</v>
      </c>
      <c r="H20" s="18">
        <v>43318</v>
      </c>
      <c r="I20" s="34">
        <v>466.1</v>
      </c>
      <c r="J20" s="18" t="s">
        <v>27</v>
      </c>
    </row>
    <row r="21" spans="1:10" ht="15.75" x14ac:dyDescent="0.25">
      <c r="A21" s="29">
        <v>13</v>
      </c>
      <c r="B21" s="16" t="s">
        <v>24</v>
      </c>
      <c r="C21" s="15" t="s">
        <v>25</v>
      </c>
      <c r="D21" s="28" t="s">
        <v>56</v>
      </c>
      <c r="E21" s="15">
        <v>0.4</v>
      </c>
      <c r="F21" s="16">
        <v>5.0000000000000001E-3</v>
      </c>
      <c r="G21" s="17" t="s">
        <v>57</v>
      </c>
      <c r="H21" s="18">
        <v>43327</v>
      </c>
      <c r="I21" s="34">
        <v>466.1</v>
      </c>
      <c r="J21" s="18" t="s">
        <v>27</v>
      </c>
    </row>
    <row r="22" spans="1:10" ht="15.75" x14ac:dyDescent="0.25">
      <c r="A22" s="29">
        <v>14</v>
      </c>
      <c r="B22" s="16" t="s">
        <v>24</v>
      </c>
      <c r="C22" s="15" t="s">
        <v>25</v>
      </c>
      <c r="D22" s="28" t="s">
        <v>59</v>
      </c>
      <c r="E22" s="15">
        <v>0.4</v>
      </c>
      <c r="F22" s="16">
        <v>5.0000000000000001E-3</v>
      </c>
      <c r="G22" s="17" t="s">
        <v>58</v>
      </c>
      <c r="H22" s="18">
        <v>43327</v>
      </c>
      <c r="I22" s="34">
        <v>466.1</v>
      </c>
      <c r="J22" s="18" t="s">
        <v>27</v>
      </c>
    </row>
    <row r="23" spans="1:10" ht="15.75" x14ac:dyDescent="0.25">
      <c r="A23" s="14">
        <v>15</v>
      </c>
      <c r="B23" s="16" t="s">
        <v>24</v>
      </c>
      <c r="C23" s="15" t="s">
        <v>25</v>
      </c>
      <c r="D23" s="28" t="s">
        <v>60</v>
      </c>
      <c r="E23" s="15">
        <v>0.4</v>
      </c>
      <c r="F23" s="16">
        <v>5.0000000000000001E-3</v>
      </c>
      <c r="G23" s="17" t="s">
        <v>61</v>
      </c>
      <c r="H23" s="18">
        <v>43328</v>
      </c>
      <c r="I23" s="34">
        <v>466.1</v>
      </c>
      <c r="J23" s="18" t="s">
        <v>27</v>
      </c>
    </row>
    <row r="24" spans="1:10" ht="15.75" x14ac:dyDescent="0.25">
      <c r="A24" s="29">
        <v>16</v>
      </c>
      <c r="B24" s="16" t="s">
        <v>24</v>
      </c>
      <c r="C24" s="15" t="s">
        <v>25</v>
      </c>
      <c r="D24" s="28" t="s">
        <v>62</v>
      </c>
      <c r="E24" s="15">
        <v>0.4</v>
      </c>
      <c r="F24" s="16">
        <v>5.0000000000000001E-3</v>
      </c>
      <c r="G24" s="17" t="s">
        <v>63</v>
      </c>
      <c r="H24" s="18">
        <v>43328</v>
      </c>
      <c r="I24" s="34">
        <v>466.1</v>
      </c>
      <c r="J24" s="18" t="s">
        <v>27</v>
      </c>
    </row>
    <row r="25" spans="1:10" ht="15.75" x14ac:dyDescent="0.25">
      <c r="A25" s="29">
        <v>17</v>
      </c>
      <c r="B25" s="16" t="s">
        <v>24</v>
      </c>
      <c r="C25" s="15" t="s">
        <v>25</v>
      </c>
      <c r="D25" s="28" t="s">
        <v>64</v>
      </c>
      <c r="E25" s="15">
        <v>0.4</v>
      </c>
      <c r="F25" s="16">
        <v>5.0000000000000001E-3</v>
      </c>
      <c r="G25" s="17" t="s">
        <v>65</v>
      </c>
      <c r="H25" s="18">
        <v>43329</v>
      </c>
      <c r="I25" s="34">
        <v>466.1</v>
      </c>
      <c r="J25" s="18" t="s">
        <v>27</v>
      </c>
    </row>
    <row r="26" spans="1:10" ht="15.75" x14ac:dyDescent="0.25">
      <c r="A26" s="29">
        <v>18</v>
      </c>
      <c r="B26" s="16" t="s">
        <v>24</v>
      </c>
      <c r="C26" s="15" t="s">
        <v>25</v>
      </c>
      <c r="D26" s="28" t="s">
        <v>72</v>
      </c>
      <c r="E26" s="15">
        <v>0.4</v>
      </c>
      <c r="F26" s="16">
        <v>5.0000000000000001E-3</v>
      </c>
      <c r="G26" s="17" t="s">
        <v>73</v>
      </c>
      <c r="H26" s="18">
        <v>43313</v>
      </c>
      <c r="I26" s="34">
        <v>466.1</v>
      </c>
      <c r="J26" s="18" t="s">
        <v>27</v>
      </c>
    </row>
    <row r="27" spans="1:10" ht="15.75" x14ac:dyDescent="0.25">
      <c r="A27" s="14">
        <v>19</v>
      </c>
      <c r="B27" s="16" t="s">
        <v>24</v>
      </c>
      <c r="C27" s="15" t="s">
        <v>25</v>
      </c>
      <c r="D27" s="28" t="s">
        <v>74</v>
      </c>
      <c r="E27" s="15">
        <v>0.4</v>
      </c>
      <c r="F27" s="16">
        <v>5.0000000000000001E-3</v>
      </c>
      <c r="G27" s="17" t="s">
        <v>75</v>
      </c>
      <c r="H27" s="18">
        <v>43313</v>
      </c>
      <c r="I27" s="34">
        <v>466.1</v>
      </c>
      <c r="J27" s="18" t="s">
        <v>27</v>
      </c>
    </row>
    <row r="28" spans="1:10" ht="15.75" x14ac:dyDescent="0.25">
      <c r="A28" s="29">
        <v>20</v>
      </c>
      <c r="B28" s="16" t="s">
        <v>24</v>
      </c>
      <c r="C28" s="15" t="s">
        <v>25</v>
      </c>
      <c r="D28" s="28" t="s">
        <v>76</v>
      </c>
      <c r="E28" s="15">
        <v>0.4</v>
      </c>
      <c r="F28" s="16">
        <v>5.0000000000000001E-3</v>
      </c>
      <c r="G28" s="17" t="s">
        <v>77</v>
      </c>
      <c r="H28" s="18">
        <v>43313</v>
      </c>
      <c r="I28" s="34">
        <v>466.1</v>
      </c>
      <c r="J28" s="18" t="s">
        <v>27</v>
      </c>
    </row>
    <row r="29" spans="1:10" ht="15.75" x14ac:dyDescent="0.25">
      <c r="A29" s="29">
        <v>21</v>
      </c>
      <c r="B29" s="16" t="s">
        <v>24</v>
      </c>
      <c r="C29" s="15" t="s">
        <v>25</v>
      </c>
      <c r="D29" s="28" t="s">
        <v>79</v>
      </c>
      <c r="E29" s="15">
        <v>0.4</v>
      </c>
      <c r="F29" s="16">
        <v>5.0000000000000001E-3</v>
      </c>
      <c r="G29" s="17" t="s">
        <v>78</v>
      </c>
      <c r="H29" s="18">
        <v>43313</v>
      </c>
      <c r="I29" s="34">
        <v>466.1</v>
      </c>
      <c r="J29" s="18" t="s">
        <v>27</v>
      </c>
    </row>
    <row r="30" spans="1:10" ht="15.75" x14ac:dyDescent="0.25">
      <c r="A30" s="14">
        <v>22</v>
      </c>
      <c r="B30" s="16" t="s">
        <v>24</v>
      </c>
      <c r="C30" s="15" t="s">
        <v>25</v>
      </c>
      <c r="D30" s="28" t="s">
        <v>80</v>
      </c>
      <c r="E30" s="15">
        <v>0.4</v>
      </c>
      <c r="F30" s="16">
        <v>5.0000000000000001E-3</v>
      </c>
      <c r="G30" s="17" t="s">
        <v>81</v>
      </c>
      <c r="H30" s="18">
        <v>43313</v>
      </c>
      <c r="I30" s="34">
        <v>466.1</v>
      </c>
      <c r="J30" s="18" t="s">
        <v>27</v>
      </c>
    </row>
    <row r="31" spans="1:10" ht="15.75" x14ac:dyDescent="0.25">
      <c r="A31" s="29">
        <v>23</v>
      </c>
      <c r="B31" s="16" t="s">
        <v>24</v>
      </c>
      <c r="C31" s="15" t="s">
        <v>25</v>
      </c>
      <c r="D31" s="28" t="s">
        <v>82</v>
      </c>
      <c r="E31" s="15">
        <v>0.4</v>
      </c>
      <c r="F31" s="16">
        <v>5.0000000000000001E-3</v>
      </c>
      <c r="G31" s="17" t="s">
        <v>83</v>
      </c>
      <c r="H31" s="18">
        <v>43322</v>
      </c>
      <c r="I31" s="34">
        <v>466.1</v>
      </c>
      <c r="J31" s="18" t="s">
        <v>27</v>
      </c>
    </row>
    <row r="32" spans="1:10" ht="15.75" x14ac:dyDescent="0.25">
      <c r="A32" s="29">
        <v>24</v>
      </c>
      <c r="B32" s="16" t="s">
        <v>24</v>
      </c>
      <c r="C32" s="15" t="s">
        <v>25</v>
      </c>
      <c r="D32" s="28" t="s">
        <v>84</v>
      </c>
      <c r="E32" s="15">
        <v>0.4</v>
      </c>
      <c r="F32" s="16">
        <v>5.0000000000000001E-3</v>
      </c>
      <c r="G32" s="17" t="s">
        <v>85</v>
      </c>
      <c r="H32" s="18">
        <v>43322</v>
      </c>
      <c r="I32" s="34">
        <v>466.1</v>
      </c>
      <c r="J32" s="18" t="s">
        <v>27</v>
      </c>
    </row>
    <row r="33" spans="1:10" ht="15.75" x14ac:dyDescent="0.25">
      <c r="A33" s="29">
        <v>25</v>
      </c>
      <c r="B33" s="16" t="s">
        <v>24</v>
      </c>
      <c r="C33" s="15" t="s">
        <v>25</v>
      </c>
      <c r="D33" s="28" t="s">
        <v>86</v>
      </c>
      <c r="E33" s="15">
        <v>0.4</v>
      </c>
      <c r="F33" s="16">
        <v>5.0000000000000001E-3</v>
      </c>
      <c r="G33" s="17" t="s">
        <v>87</v>
      </c>
      <c r="H33" s="18">
        <v>43327</v>
      </c>
      <c r="I33" s="34">
        <v>466.1</v>
      </c>
      <c r="J33" s="18" t="s">
        <v>27</v>
      </c>
    </row>
    <row r="34" spans="1:10" ht="15.75" x14ac:dyDescent="0.25">
      <c r="A34" s="14">
        <v>26</v>
      </c>
      <c r="B34" s="16" t="s">
        <v>24</v>
      </c>
      <c r="C34" s="15" t="s">
        <v>25</v>
      </c>
      <c r="D34" s="28" t="s">
        <v>88</v>
      </c>
      <c r="E34" s="15">
        <v>0.4</v>
      </c>
      <c r="F34" s="16">
        <v>5.0000000000000001E-3</v>
      </c>
      <c r="G34" s="17" t="s">
        <v>89</v>
      </c>
      <c r="H34" s="18">
        <v>43315</v>
      </c>
      <c r="I34" s="34">
        <v>466.1</v>
      </c>
      <c r="J34" s="18" t="s">
        <v>27</v>
      </c>
    </row>
    <row r="35" spans="1:10" ht="15.75" x14ac:dyDescent="0.25">
      <c r="A35" s="29">
        <v>27</v>
      </c>
      <c r="B35" s="16" t="s">
        <v>24</v>
      </c>
      <c r="C35" s="15" t="s">
        <v>25</v>
      </c>
      <c r="D35" s="28" t="s">
        <v>90</v>
      </c>
      <c r="E35" s="15">
        <v>0.4</v>
      </c>
      <c r="F35" s="16">
        <v>5.0000000000000001E-3</v>
      </c>
      <c r="G35" s="17" t="s">
        <v>91</v>
      </c>
      <c r="H35" s="18">
        <v>43329</v>
      </c>
      <c r="I35" s="34">
        <v>466.1</v>
      </c>
      <c r="J35" s="18" t="s">
        <v>27</v>
      </c>
    </row>
    <row r="36" spans="1:10" ht="15.75" x14ac:dyDescent="0.25">
      <c r="A36" s="29">
        <v>28</v>
      </c>
      <c r="B36" s="16" t="s">
        <v>24</v>
      </c>
      <c r="C36" s="15" t="s">
        <v>25</v>
      </c>
      <c r="D36" s="28" t="s">
        <v>92</v>
      </c>
      <c r="E36" s="15">
        <v>0.4</v>
      </c>
      <c r="F36" s="16">
        <v>5.0000000000000001E-3</v>
      </c>
      <c r="G36" s="17" t="s">
        <v>93</v>
      </c>
      <c r="H36" s="18">
        <v>43333</v>
      </c>
      <c r="I36" s="34">
        <v>466.1</v>
      </c>
      <c r="J36" s="18" t="s">
        <v>27</v>
      </c>
    </row>
    <row r="37" spans="1:10" ht="15.75" x14ac:dyDescent="0.25">
      <c r="A37" s="14">
        <v>29</v>
      </c>
      <c r="B37" s="16" t="s">
        <v>24</v>
      </c>
      <c r="C37" s="15" t="s">
        <v>25</v>
      </c>
      <c r="D37" s="28" t="s">
        <v>94</v>
      </c>
      <c r="E37" s="15">
        <v>0.4</v>
      </c>
      <c r="F37" s="16">
        <v>5.0000000000000001E-3</v>
      </c>
      <c r="G37" s="17" t="s">
        <v>95</v>
      </c>
      <c r="H37" s="18">
        <v>43335</v>
      </c>
      <c r="I37" s="34">
        <v>466.1</v>
      </c>
      <c r="J37" s="18" t="s">
        <v>27</v>
      </c>
    </row>
    <row r="38" spans="1:10" ht="15.75" x14ac:dyDescent="0.25">
      <c r="A38" s="14">
        <v>30</v>
      </c>
      <c r="B38" s="16" t="s">
        <v>24</v>
      </c>
      <c r="C38" s="15" t="s">
        <v>25</v>
      </c>
      <c r="D38" s="28" t="s">
        <v>96</v>
      </c>
      <c r="E38" s="15">
        <v>0.4</v>
      </c>
      <c r="F38" s="16">
        <v>5.0000000000000001E-3</v>
      </c>
      <c r="G38" s="17" t="s">
        <v>97</v>
      </c>
      <c r="H38" s="18">
        <v>43327</v>
      </c>
      <c r="I38" s="34">
        <v>466.1</v>
      </c>
      <c r="J38" s="18" t="s">
        <v>27</v>
      </c>
    </row>
    <row r="39" spans="1:10" ht="15.75" x14ac:dyDescent="0.25">
      <c r="A39" s="38" t="s">
        <v>28</v>
      </c>
      <c r="B39" s="38"/>
      <c r="C39" s="15"/>
      <c r="D39" s="39"/>
      <c r="E39" s="11"/>
      <c r="F39" s="44"/>
      <c r="G39" s="41"/>
      <c r="H39" s="35"/>
      <c r="I39" s="42"/>
      <c r="J39" s="18"/>
    </row>
    <row r="40" spans="1:10" ht="15.75" x14ac:dyDescent="0.25">
      <c r="C40" s="40" t="s">
        <v>28</v>
      </c>
      <c r="D40" s="39"/>
      <c r="E40" s="40"/>
      <c r="F40" s="40">
        <f>SUM(F8:F39)</f>
        <v>7.1499999999999968</v>
      </c>
      <c r="G40" s="39"/>
      <c r="H40" s="40"/>
      <c r="I40" s="43">
        <f>SUM(I8:I39)</f>
        <v>13993.000000000007</v>
      </c>
      <c r="J40" s="40"/>
    </row>
    <row r="56" spans="8:9" x14ac:dyDescent="0.2">
      <c r="H56" s="1" t="s">
        <v>26</v>
      </c>
      <c r="I56" s="3" t="s">
        <v>26</v>
      </c>
    </row>
  </sheetData>
  <autoFilter ref="A8:J8">
    <sortState ref="A9:K2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35:J36 J38 J10 J12 J23 J14:J15 J25:J26 J17 J28 J19 J30 J21 J32:J33 C9:C38 F9:F38">
    <cfRule type="expression" dxfId="81" priority="432" stopIfTrue="1">
      <formula>AND(#REF!&gt;0,C9="")</formula>
    </cfRule>
  </conditionalFormatting>
  <conditionalFormatting sqref="C9:C38">
    <cfRule type="expression" dxfId="80" priority="429" stopIfTrue="1">
      <formula>AND($AD9&gt;0,C9="")</formula>
    </cfRule>
    <cfRule type="expression" dxfId="79" priority="430" stopIfTrue="1">
      <formula>AND(NOT(I9=""),C9="")</formula>
    </cfRule>
  </conditionalFormatting>
  <conditionalFormatting sqref="C9:C38">
    <cfRule type="expression" dxfId="78" priority="427" stopIfTrue="1">
      <formula>AND($AC9&gt;0,C9="")</formula>
    </cfRule>
    <cfRule type="expression" dxfId="77" priority="428" stopIfTrue="1">
      <formula>AND(NOT(F9=""),C9="")</formula>
    </cfRule>
  </conditionalFormatting>
  <conditionalFormatting sqref="B9 B21 E38 F9:F38 H9:H38">
    <cfRule type="expression" dxfId="76" priority="413" stopIfTrue="1">
      <formula>AND($AD9&gt;0,B9="")</formula>
    </cfRule>
    <cfRule type="expression" dxfId="75" priority="414" stopIfTrue="1">
      <formula>AND(NOT(F9=""),B9="")</formula>
    </cfRule>
  </conditionalFormatting>
  <conditionalFormatting sqref="G9:G38">
    <cfRule type="expression" dxfId="74" priority="411" stopIfTrue="1">
      <formula>AND($AC9&gt;0,G9="")</formula>
    </cfRule>
  </conditionalFormatting>
  <conditionalFormatting sqref="G9:G38">
    <cfRule type="expression" dxfId="73" priority="291" stopIfTrue="1">
      <formula>AND(#REF!&gt;0,G9="")</formula>
    </cfRule>
  </conditionalFormatting>
  <conditionalFormatting sqref="J34 J9 J37 J11 J22 J13 J24 J16 J27 J18 J29 J20 J31">
    <cfRule type="expression" dxfId="72" priority="273" stopIfTrue="1">
      <formula>AND(#REF!&gt;0,J9="")</formula>
    </cfRule>
  </conditionalFormatting>
  <conditionalFormatting sqref="C9:C38">
    <cfRule type="expression" dxfId="71" priority="813" stopIfTrue="1">
      <formula>AND(OR(AU9&gt;0,BF9&gt;0,BG9&gt;0),#REF!="")</formula>
    </cfRule>
  </conditionalFormatting>
  <conditionalFormatting sqref="C9:C38">
    <cfRule type="expression" dxfId="70" priority="815" stopIfTrue="1">
      <formula>AND(OR(AV9&gt;0,AW9&gt;0,BH9&gt;0),#REF!="")</formula>
    </cfRule>
  </conditionalFormatting>
  <conditionalFormatting sqref="C9:C38">
    <cfRule type="expression" dxfId="69" priority="817" stopIfTrue="1">
      <formula>AND(OR(AU9&gt;0,#REF!&gt;0,#REF!&gt;0),#REF!="")</formula>
    </cfRule>
  </conditionalFormatting>
  <conditionalFormatting sqref="C9:C38">
    <cfRule type="expression" dxfId="68" priority="818" stopIfTrue="1">
      <formula>AND(OR(AV9&gt;0,AW9&gt;0,#REF!&gt;0),#REF!="")</formula>
    </cfRule>
  </conditionalFormatting>
  <conditionalFormatting sqref="B20 B25 B33 B16 B29 B37 E10 E12 E14 E16 E18 E20 E23 E25 E27 E29 E31 E33 E35 E37">
    <cfRule type="expression" dxfId="67" priority="214" stopIfTrue="1">
      <formula>AND(#REF!&gt;0,B10="")</formula>
    </cfRule>
  </conditionalFormatting>
  <conditionalFormatting sqref="B20 B25 B33 B16 B29 B37 E10 E12 E14 E16 E18 E20 E23 E25 E27 E29 E31 E33 E35 E37">
    <cfRule type="expression" dxfId="66" priority="212" stopIfTrue="1">
      <formula>AND($AD10&gt;0,B10="")</formula>
    </cfRule>
    <cfRule type="expression" dxfId="65" priority="213" stopIfTrue="1">
      <formula>AND(NOT(F10=""),B10="")</formula>
    </cfRule>
  </conditionalFormatting>
  <conditionalFormatting sqref="B17 B30 B38 B13:B14 B21:B22 B26:B27 B34:B35 B9:B10 H9:H38">
    <cfRule type="expression" dxfId="64" priority="211" stopIfTrue="1">
      <formula>AND(#REF!&gt;0,B9="")</formula>
    </cfRule>
  </conditionalFormatting>
  <conditionalFormatting sqref="B10 B17 B22 B30 B38 B13:B14 B26:B27 B34:B35">
    <cfRule type="expression" dxfId="63" priority="209" stopIfTrue="1">
      <formula>AND($AD10&gt;0,B10="")</formula>
    </cfRule>
    <cfRule type="expression" dxfId="62" priority="210" stopIfTrue="1">
      <formula>AND(NOT(F10=""),B10="")</formula>
    </cfRule>
  </conditionalFormatting>
  <conditionalFormatting sqref="E9 E11 E13 E15 E17 E19 E21:E22 E24 E26 E28 E30 E32 E34 E36 E38">
    <cfRule type="expression" dxfId="61" priority="208" stopIfTrue="1">
      <formula>AND(#REF!&gt;0,E9="")</formula>
    </cfRule>
  </conditionalFormatting>
  <conditionalFormatting sqref="E9 E11 E13 E15 E17 E19 E21:E22 E24 E26 E28 E30 E32 E34 E36">
    <cfRule type="expression" dxfId="60" priority="206" stopIfTrue="1">
      <formula>AND($AD9&gt;0,E9="")</formula>
    </cfRule>
    <cfRule type="expression" dxfId="59" priority="207" stopIfTrue="1">
      <formula>AND(NOT(I9=""),E9="")</formula>
    </cfRule>
  </conditionalFormatting>
  <conditionalFormatting sqref="B15 B28 B36 B11:B12 B18:B19 B23:B24 B31:B32">
    <cfRule type="expression" dxfId="58" priority="202" stopIfTrue="1">
      <formula>AND(#REF!&gt;0,B11="")</formula>
    </cfRule>
  </conditionalFormatting>
  <conditionalFormatting sqref="B15 B28 B36 B11:B12 B18:B19 B23:B24 B31:B32">
    <cfRule type="expression" dxfId="57" priority="200" stopIfTrue="1">
      <formula>AND($AD11&gt;0,B11="")</formula>
    </cfRule>
    <cfRule type="expression" dxfId="56" priority="201" stopIfTrue="1">
      <formula>AND(NOT(F11=""),B11="")</formula>
    </cfRule>
  </conditionalFormatting>
  <conditionalFormatting sqref="D16:D21 D27:D38 D10:D14">
    <cfRule type="expression" dxfId="55" priority="175" stopIfTrue="1">
      <formula>AND(#REF!&gt;0,D10="")</formula>
    </cfRule>
  </conditionalFormatting>
  <conditionalFormatting sqref="D17:D20">
    <cfRule type="expression" dxfId="54" priority="833" stopIfTrue="1">
      <formula>AND($F43&gt;"",D17="")</formula>
    </cfRule>
  </conditionalFormatting>
  <conditionalFormatting sqref="D17:D20">
    <cfRule type="expression" dxfId="53" priority="835" stopIfTrue="1">
      <formula>AND(#REF!&gt;0,$D43="")</formula>
    </cfRule>
  </conditionalFormatting>
  <conditionalFormatting sqref="D17:D20">
    <cfRule type="expression" dxfId="52" priority="837" stopIfTrue="1">
      <formula>AND(OR(AG43&gt;0,AH43&gt;0,AS43&gt;0),$D43="")</formula>
    </cfRule>
  </conditionalFormatting>
  <conditionalFormatting sqref="D17:D20">
    <cfRule type="expression" dxfId="51" priority="839" stopIfTrue="1">
      <formula>AND(OR(AF43&gt;0,AP43&gt;0,AR43&gt;0),$D43="")</formula>
    </cfRule>
  </conditionalFormatting>
  <conditionalFormatting sqref="D16 D13:D14">
    <cfRule type="expression" dxfId="50" priority="840" stopIfTrue="1">
      <formula>AND($F47&gt;"",D13="")</formula>
    </cfRule>
  </conditionalFormatting>
  <conditionalFormatting sqref="D16 D13:D14">
    <cfRule type="expression" dxfId="49" priority="842" stopIfTrue="1">
      <formula>AND(#REF!&gt;0,$D47="")</formula>
    </cfRule>
  </conditionalFormatting>
  <conditionalFormatting sqref="D16 D13:D14">
    <cfRule type="expression" dxfId="48" priority="844" stopIfTrue="1">
      <formula>AND(OR(AG47&gt;0,AH47&gt;0,AS47&gt;0),$D47="")</formula>
    </cfRule>
  </conditionalFormatting>
  <conditionalFormatting sqref="D16 D13:D14">
    <cfRule type="expression" dxfId="47" priority="846" stopIfTrue="1">
      <formula>AND(OR(AF47&gt;0,AP47&gt;0,AR47&gt;0),$D47="")</formula>
    </cfRule>
  </conditionalFormatting>
  <conditionalFormatting sqref="D9">
    <cfRule type="expression" dxfId="46" priority="132" stopIfTrue="1">
      <formula>AND(#REF!&gt;0,D9="")</formula>
    </cfRule>
  </conditionalFormatting>
  <conditionalFormatting sqref="D9">
    <cfRule type="expression" dxfId="45" priority="131" stopIfTrue="1">
      <formula>AND($F12&gt;"",D9="")</formula>
    </cfRule>
  </conditionalFormatting>
  <conditionalFormatting sqref="D9">
    <cfRule type="expression" dxfId="44" priority="130" stopIfTrue="1">
      <formula>AND(#REF!&gt;0,$D12="")</formula>
    </cfRule>
  </conditionalFormatting>
  <conditionalFormatting sqref="D9">
    <cfRule type="expression" dxfId="43" priority="133" stopIfTrue="1">
      <formula>AND(OR(AG12&gt;0,AH12&gt;0,AS12&gt;0),$D12="")</formula>
    </cfRule>
  </conditionalFormatting>
  <conditionalFormatting sqref="D9">
    <cfRule type="expression" dxfId="42" priority="134" stopIfTrue="1">
      <formula>AND(OR(AF12&gt;0,AP12&gt;0,AR12&gt;0),$D12="")</formula>
    </cfRule>
  </conditionalFormatting>
  <conditionalFormatting sqref="D15">
    <cfRule type="expression" dxfId="41" priority="117" stopIfTrue="1">
      <formula>AND($F20&gt;"",D15="")</formula>
    </cfRule>
  </conditionalFormatting>
  <conditionalFormatting sqref="D15">
    <cfRule type="expression" dxfId="40" priority="116" stopIfTrue="1">
      <formula>AND(#REF!&gt;0,$D20="")</formula>
    </cfRule>
  </conditionalFormatting>
  <conditionalFormatting sqref="D15">
    <cfRule type="expression" dxfId="39" priority="118" stopIfTrue="1">
      <formula>AND(OR(AG20&gt;0,AH20&gt;0,AS20&gt;0),$D20="")</formula>
    </cfRule>
  </conditionalFormatting>
  <conditionalFormatting sqref="D15">
    <cfRule type="expression" dxfId="38" priority="119" stopIfTrue="1">
      <formula>AND(OR(AF20&gt;0,AP20&gt;0,AR20&gt;0),$D20="")</formula>
    </cfRule>
  </conditionalFormatting>
  <conditionalFormatting sqref="D15">
    <cfRule type="expression" dxfId="37" priority="115" stopIfTrue="1">
      <formula>AND(#REF!&gt;0,D15="")</formula>
    </cfRule>
  </conditionalFormatting>
  <conditionalFormatting sqref="D10:D12">
    <cfRule type="expression" dxfId="36" priority="876" stopIfTrue="1">
      <formula>AND($F44&gt;"",D10="")</formula>
    </cfRule>
  </conditionalFormatting>
  <conditionalFormatting sqref="D10:D12">
    <cfRule type="expression" dxfId="35" priority="878" stopIfTrue="1">
      <formula>AND(#REF!&gt;0,$D44="")</formula>
    </cfRule>
  </conditionalFormatting>
  <conditionalFormatting sqref="D10:D12">
    <cfRule type="expression" dxfId="34" priority="880" stopIfTrue="1">
      <formula>AND(OR(AG44&gt;0,AH44&gt;0,AS44&gt;0),$D44="")</formula>
    </cfRule>
  </conditionalFormatting>
  <conditionalFormatting sqref="D10:D12">
    <cfRule type="expression" dxfId="33" priority="882" stopIfTrue="1">
      <formula>AND(OR(AF44&gt;0,AP44&gt;0,AR44&gt;0),$D44="")</formula>
    </cfRule>
  </conditionalFormatting>
  <conditionalFormatting sqref="D27:D38">
    <cfRule type="expression" dxfId="32" priority="960" stopIfTrue="1">
      <formula>AND($F44&gt;"",D27="")</formula>
    </cfRule>
  </conditionalFormatting>
  <conditionalFormatting sqref="D27:D38">
    <cfRule type="expression" dxfId="31" priority="962" stopIfTrue="1">
      <formula>AND(#REF!&gt;0,$D44="")</formula>
    </cfRule>
  </conditionalFormatting>
  <conditionalFormatting sqref="D27:D38">
    <cfRule type="expression" dxfId="30" priority="964" stopIfTrue="1">
      <formula>AND(OR(AG44&gt;0,AH44&gt;0,AS44&gt;0),$D44="")</formula>
    </cfRule>
  </conditionalFormatting>
  <conditionalFormatting sqref="D27:D38">
    <cfRule type="expression" dxfId="29" priority="966" stopIfTrue="1">
      <formula>AND(OR(AF44&gt;0,AP44&gt;0,AR44&gt;0),$D44="")</formula>
    </cfRule>
  </conditionalFormatting>
  <conditionalFormatting sqref="D21">
    <cfRule type="expression" dxfId="28" priority="971" stopIfTrue="1">
      <formula>AND($F43&gt;"",D21="")</formula>
    </cfRule>
  </conditionalFormatting>
  <conditionalFormatting sqref="D21">
    <cfRule type="expression" dxfId="27" priority="973" stopIfTrue="1">
      <formula>AND(#REF!&gt;0,$D43="")</formula>
    </cfRule>
  </conditionalFormatting>
  <conditionalFormatting sqref="D21">
    <cfRule type="expression" dxfId="26" priority="975" stopIfTrue="1">
      <formula>AND(OR(AG43&gt;0,AH43&gt;0,AS43&gt;0),$D43="")</formula>
    </cfRule>
  </conditionalFormatting>
  <conditionalFormatting sqref="D21">
    <cfRule type="expression" dxfId="25" priority="977" stopIfTrue="1">
      <formula>AND(OR(AF43&gt;0,AP43&gt;0,AR43&gt;0),$D43="")</formula>
    </cfRule>
  </conditionalFormatting>
  <conditionalFormatting sqref="D24:D26">
    <cfRule type="expression" dxfId="24" priority="57" stopIfTrue="1">
      <formula>AND($F29&gt;"",D24="")</formula>
    </cfRule>
  </conditionalFormatting>
  <conditionalFormatting sqref="D24:D26">
    <cfRule type="expression" dxfId="23" priority="56" stopIfTrue="1">
      <formula>AND(#REF!&gt;0,$D29="")</formula>
    </cfRule>
  </conditionalFormatting>
  <conditionalFormatting sqref="D24:D26">
    <cfRule type="expression" dxfId="22" priority="58" stopIfTrue="1">
      <formula>AND(OR(AG29&gt;0,AH29&gt;0,AS29&gt;0),$D29="")</formula>
    </cfRule>
  </conditionalFormatting>
  <conditionalFormatting sqref="D24:D26">
    <cfRule type="expression" dxfId="21" priority="59" stopIfTrue="1">
      <formula>AND(OR(AF29&gt;0,AP29&gt;0,AR29&gt;0),$D29="")</formula>
    </cfRule>
  </conditionalFormatting>
  <conditionalFormatting sqref="D24:D26">
    <cfRule type="expression" dxfId="20" priority="55" stopIfTrue="1">
      <formula>AND(#REF!&gt;0,D24="")</formula>
    </cfRule>
  </conditionalFormatting>
  <conditionalFormatting sqref="D22:D23">
    <cfRule type="expression" dxfId="19" priority="62" stopIfTrue="1">
      <formula>AND($F27&gt;"",D22="")</formula>
    </cfRule>
  </conditionalFormatting>
  <conditionalFormatting sqref="D22:D23">
    <cfRule type="expression" dxfId="18" priority="61" stopIfTrue="1">
      <formula>AND(#REF!&gt;0,$D27="")</formula>
    </cfRule>
  </conditionalFormatting>
  <conditionalFormatting sqref="D22:D23">
    <cfRule type="expression" dxfId="17" priority="63" stopIfTrue="1">
      <formula>AND(OR(AG27&gt;0,AH27&gt;0,AS27&gt;0),$D27="")</formula>
    </cfRule>
  </conditionalFormatting>
  <conditionalFormatting sqref="D22:D23">
    <cfRule type="expression" dxfId="16" priority="64" stopIfTrue="1">
      <formula>AND(OR(AF27&gt;0,AP27&gt;0,AR27&gt;0),$D27="")</formula>
    </cfRule>
  </conditionalFormatting>
  <conditionalFormatting sqref="D22:D23">
    <cfRule type="expression" dxfId="15" priority="60" stopIfTrue="1">
      <formula>AND(#REF!&gt;0,D22="")</formula>
    </cfRule>
  </conditionalFormatting>
  <conditionalFormatting sqref="C39">
    <cfRule type="expression" dxfId="14" priority="24" stopIfTrue="1">
      <formula>AND(#REF!&gt;0,C39="")</formula>
    </cfRule>
  </conditionalFormatting>
  <conditionalFormatting sqref="C39">
    <cfRule type="expression" dxfId="13" priority="22" stopIfTrue="1">
      <formula>AND($AD39&gt;0,C39="")</formula>
    </cfRule>
    <cfRule type="expression" dxfId="12" priority="23" stopIfTrue="1">
      <formula>AND(NOT(I39=""),C39="")</formula>
    </cfRule>
  </conditionalFormatting>
  <conditionalFormatting sqref="C39">
    <cfRule type="expression" dxfId="11" priority="20" stopIfTrue="1">
      <formula>AND($AC39&gt;0,C39="")</formula>
    </cfRule>
    <cfRule type="expression" dxfId="10" priority="21" stopIfTrue="1">
      <formula>AND(NOT(F39=""),C39="")</formula>
    </cfRule>
  </conditionalFormatting>
  <conditionalFormatting sqref="C39">
    <cfRule type="expression" dxfId="9" priority="25" stopIfTrue="1">
      <formula>AND(OR(AU39&gt;0,BF39&gt;0,BG39&gt;0),#REF!="")</formula>
    </cfRule>
  </conditionalFormatting>
  <conditionalFormatting sqref="C39">
    <cfRule type="expression" dxfId="8" priority="26" stopIfTrue="1">
      <formula>AND(OR(AV39&gt;0,AW39&gt;0,BH39&gt;0),#REF!="")</formula>
    </cfRule>
  </conditionalFormatting>
  <conditionalFormatting sqref="C39">
    <cfRule type="expression" dxfId="7" priority="27" stopIfTrue="1">
      <formula>AND(OR(AU39&gt;0,#REF!&gt;0,#REF!&gt;0),#REF!="")</formula>
    </cfRule>
  </conditionalFormatting>
  <conditionalFormatting sqref="C39">
    <cfRule type="expression" dxfId="6" priority="28" stopIfTrue="1">
      <formula>AND(OR(AV39&gt;0,AW39&gt;0,#REF!&gt;0),#REF!="")</formula>
    </cfRule>
  </conditionalFormatting>
  <conditionalFormatting sqref="J39">
    <cfRule type="expression" dxfId="5" priority="1" stopIfTrue="1">
      <formula>AND(#REF!&gt;0,J39="")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5" t="s">
        <v>68</v>
      </c>
      <c r="B2" s="61"/>
      <c r="C2" s="61"/>
      <c r="D2" s="61"/>
      <c r="E2" s="61"/>
      <c r="F2" s="61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2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2"/>
      <c r="F6" s="47"/>
    </row>
    <row r="7" spans="1:6" ht="56.25" customHeight="1" x14ac:dyDescent="0.2">
      <c r="A7" s="47"/>
      <c r="B7" s="50"/>
      <c r="C7" s="47"/>
      <c r="D7" s="47"/>
      <c r="E7" s="62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6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opLeftCell="B1" workbookViewId="0">
      <selection activeCell="E36" sqref="E36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6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65" t="s">
        <v>19</v>
      </c>
      <c r="C5" s="75" t="s">
        <v>69</v>
      </c>
      <c r="D5" s="70"/>
      <c r="E5" s="71"/>
      <c r="F5" s="69" t="s">
        <v>70</v>
      </c>
      <c r="G5" s="70"/>
      <c r="H5" s="71"/>
      <c r="I5" s="69" t="s">
        <v>71</v>
      </c>
      <c r="J5" s="70"/>
      <c r="K5" s="71"/>
      <c r="L5" s="23"/>
      <c r="M5" s="23"/>
      <c r="N5" s="23"/>
      <c r="O5" s="23"/>
      <c r="P5" s="23"/>
    </row>
    <row r="6" spans="1:16" ht="19.5" customHeight="1" thickBot="1" x14ac:dyDescent="0.25">
      <c r="A6" s="23"/>
      <c r="B6" s="66"/>
      <c r="C6" s="72" t="s">
        <v>15</v>
      </c>
      <c r="D6" s="73"/>
      <c r="E6" s="74"/>
      <c r="F6" s="72" t="s">
        <v>16</v>
      </c>
      <c r="G6" s="73"/>
      <c r="H6" s="74"/>
      <c r="I6" s="72" t="s">
        <v>17</v>
      </c>
      <c r="J6" s="73"/>
      <c r="K6" s="74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76">
        <f>I7*466.1</f>
        <v>7457.6</v>
      </c>
      <c r="D7" s="76"/>
      <c r="E7" s="76"/>
      <c r="F7" s="68">
        <v>5.0000000000000001E-3</v>
      </c>
      <c r="G7" s="68"/>
      <c r="H7" s="68"/>
      <c r="I7" s="64">
        <v>16</v>
      </c>
      <c r="J7" s="64"/>
      <c r="K7" s="64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67"/>
      <c r="D8" s="67"/>
      <c r="E8" s="67"/>
      <c r="F8" s="68"/>
      <c r="G8" s="68"/>
      <c r="H8" s="68"/>
      <c r="I8" s="64"/>
      <c r="J8" s="64"/>
      <c r="K8" s="64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67"/>
      <c r="D9" s="67"/>
      <c r="E9" s="67"/>
      <c r="F9" s="68"/>
      <c r="G9" s="68"/>
      <c r="H9" s="68"/>
      <c r="I9" s="64"/>
      <c r="J9" s="64"/>
      <c r="K9" s="64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76">
        <f>C7</f>
        <v>7457.6</v>
      </c>
      <c r="D10" s="76"/>
      <c r="E10" s="76"/>
      <c r="F10" s="68">
        <f>F7*I7</f>
        <v>0.08</v>
      </c>
      <c r="G10" s="68"/>
      <c r="H10" s="68"/>
      <c r="I10" s="64">
        <f>I7</f>
        <v>16</v>
      </c>
      <c r="J10" s="64"/>
      <c r="K10" s="64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adm</cp:lastModifiedBy>
  <cp:lastPrinted>2018-05-23T12:57:59Z</cp:lastPrinted>
  <dcterms:created xsi:type="dcterms:W3CDTF">2007-02-07T11:07:35Z</dcterms:created>
  <dcterms:modified xsi:type="dcterms:W3CDTF">2018-09-24T12:07:24Z</dcterms:modified>
</cp:coreProperties>
</file>